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stinfahy/Downloads/"/>
    </mc:Choice>
  </mc:AlternateContent>
  <workbookProtection workbookPassword="A695" lockStructure="1"/>
  <bookViews>
    <workbookView xWindow="0" yWindow="460" windowWidth="28720" windowHeight="17540" tabRatio="500"/>
  </bookViews>
  <sheets>
    <sheet name="Input" sheetId="2" r:id="rId1"/>
    <sheet name="List of funds" sheetId="4" r:id="rId2"/>
    <sheet name="Raw data" sheetId="1" state="hidden" r:id="rId3"/>
    <sheet name="Calc" sheetId="3" state="hidden" r:id="rId4"/>
  </sheets>
  <definedNames>
    <definedName name="Fund">'Raw data'!$A$2:$A$2292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4" i="2" l="1"/>
  <c r="M9" i="2"/>
  <c r="G9" i="3"/>
  <c r="M6" i="2"/>
  <c r="G6" i="3"/>
  <c r="G13" i="3"/>
  <c r="M3" i="2"/>
  <c r="G3" i="3"/>
  <c r="M4" i="2"/>
  <c r="G4" i="3"/>
  <c r="M5" i="2"/>
  <c r="G5" i="3"/>
  <c r="M7" i="2"/>
  <c r="G7" i="3"/>
  <c r="M8" i="2"/>
  <c r="G8" i="3"/>
  <c r="G10" i="3"/>
  <c r="G11" i="3"/>
  <c r="G12" i="3"/>
  <c r="G14" i="3"/>
  <c r="G15" i="3"/>
  <c r="G16" i="3"/>
  <c r="G17" i="3"/>
  <c r="G18" i="3"/>
  <c r="G19" i="3"/>
  <c r="G20" i="3"/>
  <c r="G21" i="3"/>
  <c r="G22" i="3"/>
  <c r="G23" i="3"/>
  <c r="G24" i="3"/>
  <c r="B32" i="2"/>
  <c r="N9" i="2"/>
  <c r="H9" i="3"/>
  <c r="N6" i="2"/>
  <c r="H6" i="3"/>
  <c r="H13" i="3"/>
  <c r="N3" i="2"/>
  <c r="H3" i="3"/>
  <c r="N4" i="2"/>
  <c r="H4" i="3"/>
  <c r="N5" i="2"/>
  <c r="H5" i="3"/>
  <c r="N7" i="2"/>
  <c r="H7" i="3"/>
  <c r="N8" i="2"/>
  <c r="H8" i="3"/>
  <c r="H10" i="3"/>
  <c r="H11" i="3"/>
  <c r="H12" i="3"/>
  <c r="H14" i="3"/>
  <c r="H15" i="3"/>
  <c r="H16" i="3"/>
  <c r="H17" i="3"/>
  <c r="H18" i="3"/>
  <c r="H19" i="3"/>
  <c r="H20" i="3"/>
  <c r="H21" i="3"/>
  <c r="H22" i="3"/>
  <c r="H23" i="3"/>
  <c r="H24" i="3"/>
  <c r="B33" i="2"/>
  <c r="O9" i="2"/>
  <c r="I9" i="3"/>
  <c r="O6" i="2"/>
  <c r="I6" i="3"/>
  <c r="I13" i="3"/>
  <c r="O3" i="2"/>
  <c r="I3" i="3"/>
  <c r="O4" i="2"/>
  <c r="I4" i="3"/>
  <c r="O5" i="2"/>
  <c r="I5" i="3"/>
  <c r="O7" i="2"/>
  <c r="I7" i="3"/>
  <c r="O8" i="2"/>
  <c r="I8" i="3"/>
  <c r="I10" i="3"/>
  <c r="I11" i="3"/>
  <c r="I12" i="3"/>
  <c r="I14" i="3"/>
  <c r="I15" i="3"/>
  <c r="I16" i="3"/>
  <c r="I17" i="3"/>
  <c r="I18" i="3"/>
  <c r="I19" i="3"/>
  <c r="I20" i="3"/>
  <c r="I21" i="3"/>
  <c r="I22" i="3"/>
  <c r="I23" i="3"/>
  <c r="I24" i="3"/>
  <c r="B34" i="2"/>
  <c r="P9" i="2"/>
  <c r="J9" i="3"/>
  <c r="P6" i="2"/>
  <c r="J6" i="3"/>
  <c r="J13" i="3"/>
  <c r="P3" i="2"/>
  <c r="J3" i="3"/>
  <c r="P4" i="2"/>
  <c r="J4" i="3"/>
  <c r="P5" i="2"/>
  <c r="J5" i="3"/>
  <c r="P7" i="2"/>
  <c r="J7" i="3"/>
  <c r="P8" i="2"/>
  <c r="J8" i="3"/>
  <c r="J10" i="3"/>
  <c r="J11" i="3"/>
  <c r="J12" i="3"/>
  <c r="J14" i="3"/>
  <c r="J15" i="3"/>
  <c r="J16" i="3"/>
  <c r="J17" i="3"/>
  <c r="J18" i="3"/>
  <c r="J19" i="3"/>
  <c r="J20" i="3"/>
  <c r="J21" i="3"/>
  <c r="J22" i="3"/>
  <c r="J23" i="3"/>
  <c r="J24" i="3"/>
  <c r="B35" i="2"/>
  <c r="Q9" i="2"/>
  <c r="K9" i="3"/>
  <c r="Q6" i="2"/>
  <c r="K6" i="3"/>
  <c r="K13" i="3"/>
  <c r="Q3" i="2"/>
  <c r="K3" i="3"/>
  <c r="Q4" i="2"/>
  <c r="K4" i="3"/>
  <c r="Q5" i="2"/>
  <c r="K5" i="3"/>
  <c r="Q7" i="2"/>
  <c r="K7" i="3"/>
  <c r="Q8" i="2"/>
  <c r="K8" i="3"/>
  <c r="K10" i="3"/>
  <c r="K11" i="3"/>
  <c r="K12" i="3"/>
  <c r="K14" i="3"/>
  <c r="K15" i="3"/>
  <c r="K16" i="3"/>
  <c r="K17" i="3"/>
  <c r="K18" i="3"/>
  <c r="K19" i="3"/>
  <c r="K20" i="3"/>
  <c r="K21" i="3"/>
  <c r="K22" i="3"/>
  <c r="K23" i="3"/>
  <c r="K24" i="3"/>
  <c r="B36" i="2"/>
  <c r="R9" i="2"/>
  <c r="L9" i="3"/>
  <c r="R6" i="2"/>
  <c r="L6" i="3"/>
  <c r="L13" i="3"/>
  <c r="R3" i="2"/>
  <c r="L3" i="3"/>
  <c r="R4" i="2"/>
  <c r="L4" i="3"/>
  <c r="R5" i="2"/>
  <c r="L5" i="3"/>
  <c r="R7" i="2"/>
  <c r="L7" i="3"/>
  <c r="R8" i="2"/>
  <c r="L8" i="3"/>
  <c r="L10" i="3"/>
  <c r="L11" i="3"/>
  <c r="L12" i="3"/>
  <c r="L14" i="3"/>
  <c r="L15" i="3"/>
  <c r="L16" i="3"/>
  <c r="L17" i="3"/>
  <c r="L18" i="3"/>
  <c r="L19" i="3"/>
  <c r="L20" i="3"/>
  <c r="L21" i="3"/>
  <c r="L22" i="3"/>
  <c r="L23" i="3"/>
  <c r="L24" i="3"/>
  <c r="B37" i="2"/>
  <c r="T9" i="2"/>
  <c r="N9" i="3"/>
  <c r="T6" i="2"/>
  <c r="N6" i="3"/>
  <c r="N13" i="3"/>
  <c r="T3" i="2"/>
  <c r="N3" i="3"/>
  <c r="T4" i="2"/>
  <c r="N4" i="3"/>
  <c r="T5" i="2"/>
  <c r="N5" i="3"/>
  <c r="T7" i="2"/>
  <c r="N7" i="3"/>
  <c r="T8" i="2"/>
  <c r="N8" i="3"/>
  <c r="N10" i="3"/>
  <c r="N11" i="3"/>
  <c r="N12" i="3"/>
  <c r="N14" i="3"/>
  <c r="N15" i="3"/>
  <c r="N16" i="3"/>
  <c r="N17" i="3"/>
  <c r="N18" i="3"/>
  <c r="N19" i="3"/>
  <c r="N20" i="3"/>
  <c r="N21" i="3"/>
  <c r="N22" i="3"/>
  <c r="N23" i="3"/>
  <c r="N24" i="3"/>
  <c r="B39" i="2"/>
  <c r="S9" i="2"/>
  <c r="M9" i="3"/>
  <c r="S6" i="2"/>
  <c r="M6" i="3"/>
  <c r="M13" i="3"/>
  <c r="S3" i="2"/>
  <c r="M3" i="3"/>
  <c r="S4" i="2"/>
  <c r="M4" i="3"/>
  <c r="S5" i="2"/>
  <c r="M5" i="3"/>
  <c r="S7" i="2"/>
  <c r="M7" i="3"/>
  <c r="S8" i="2"/>
  <c r="M8" i="3"/>
  <c r="M10" i="3"/>
  <c r="M11" i="3"/>
  <c r="M12" i="3"/>
  <c r="M14" i="3"/>
  <c r="M15" i="3"/>
  <c r="M16" i="3"/>
  <c r="M17" i="3"/>
  <c r="M18" i="3"/>
  <c r="M19" i="3"/>
  <c r="M20" i="3"/>
  <c r="M21" i="3"/>
  <c r="M22" i="3"/>
  <c r="M23" i="3"/>
  <c r="M24" i="3"/>
  <c r="B38" i="2"/>
  <c r="U9" i="2"/>
  <c r="O9" i="3"/>
  <c r="U6" i="2"/>
  <c r="O6" i="3"/>
  <c r="O13" i="3"/>
  <c r="U3" i="2"/>
  <c r="O3" i="3"/>
  <c r="U4" i="2"/>
  <c r="O4" i="3"/>
  <c r="U5" i="2"/>
  <c r="O5" i="3"/>
  <c r="U7" i="2"/>
  <c r="O7" i="3"/>
  <c r="U8" i="2"/>
  <c r="O8" i="3"/>
  <c r="O10" i="3"/>
  <c r="O11" i="3"/>
  <c r="O12" i="3"/>
  <c r="O14" i="3"/>
  <c r="O15" i="3"/>
  <c r="O16" i="3"/>
  <c r="O17" i="3"/>
  <c r="O18" i="3"/>
  <c r="O19" i="3"/>
  <c r="O20" i="3"/>
  <c r="O21" i="3"/>
  <c r="O22" i="3"/>
  <c r="O23" i="3"/>
  <c r="O24" i="3"/>
  <c r="B40" i="2"/>
  <c r="V9" i="2"/>
  <c r="P9" i="3"/>
  <c r="V6" i="2"/>
  <c r="P6" i="3"/>
  <c r="P13" i="3"/>
  <c r="V3" i="2"/>
  <c r="P3" i="3"/>
  <c r="V4" i="2"/>
  <c r="P4" i="3"/>
  <c r="V5" i="2"/>
  <c r="P5" i="3"/>
  <c r="V7" i="2"/>
  <c r="P7" i="3"/>
  <c r="V8" i="2"/>
  <c r="P8" i="3"/>
  <c r="P10" i="3"/>
  <c r="P11" i="3"/>
  <c r="P12" i="3"/>
  <c r="P14" i="3"/>
  <c r="P15" i="3"/>
  <c r="P16" i="3"/>
  <c r="P17" i="3"/>
  <c r="P18" i="3"/>
  <c r="P19" i="3"/>
  <c r="P20" i="3"/>
  <c r="P21" i="3"/>
  <c r="P22" i="3"/>
  <c r="P23" i="3"/>
  <c r="P24" i="3"/>
  <c r="B41" i="2"/>
  <c r="W9" i="2"/>
  <c r="Q9" i="3"/>
  <c r="W6" i="2"/>
  <c r="Q6" i="3"/>
  <c r="Q13" i="3"/>
  <c r="W3" i="2"/>
  <c r="Q3" i="3"/>
  <c r="W4" i="2"/>
  <c r="Q4" i="3"/>
  <c r="W5" i="2"/>
  <c r="Q5" i="3"/>
  <c r="W7" i="2"/>
  <c r="Q7" i="3"/>
  <c r="W8" i="2"/>
  <c r="Q8" i="3"/>
  <c r="Q10" i="3"/>
  <c r="Q11" i="3"/>
  <c r="Q12" i="3"/>
  <c r="Q14" i="3"/>
  <c r="Q15" i="3"/>
  <c r="Q16" i="3"/>
  <c r="Q17" i="3"/>
  <c r="Q18" i="3"/>
  <c r="Q19" i="3"/>
  <c r="Q20" i="3"/>
  <c r="Q21" i="3"/>
  <c r="Q22" i="3"/>
  <c r="Q23" i="3"/>
  <c r="Q24" i="3"/>
  <c r="B42" i="2"/>
  <c r="X9" i="2"/>
  <c r="R9" i="3"/>
  <c r="X6" i="2"/>
  <c r="R6" i="3"/>
  <c r="R13" i="3"/>
  <c r="X3" i="2"/>
  <c r="R3" i="3"/>
  <c r="X4" i="2"/>
  <c r="R4" i="3"/>
  <c r="X5" i="2"/>
  <c r="R5" i="3"/>
  <c r="X7" i="2"/>
  <c r="R7" i="3"/>
  <c r="X8" i="2"/>
  <c r="R8" i="3"/>
  <c r="R10" i="3"/>
  <c r="R11" i="3"/>
  <c r="R12" i="3"/>
  <c r="R14" i="3"/>
  <c r="R15" i="3"/>
  <c r="R16" i="3"/>
  <c r="R17" i="3"/>
  <c r="R18" i="3"/>
  <c r="R19" i="3"/>
  <c r="R20" i="3"/>
  <c r="R21" i="3"/>
  <c r="R22" i="3"/>
  <c r="R23" i="3"/>
  <c r="R24" i="3"/>
  <c r="B43" i="2"/>
  <c r="E28" i="2"/>
  <c r="Y9" i="2"/>
  <c r="S9" i="3"/>
  <c r="Y6" i="2"/>
  <c r="S6" i="3"/>
  <c r="S13" i="3"/>
  <c r="Y3" i="2"/>
  <c r="S3" i="3"/>
  <c r="Y4" i="2"/>
  <c r="S4" i="3"/>
  <c r="Y5" i="2"/>
  <c r="S5" i="3"/>
  <c r="Y7" i="2"/>
  <c r="S7" i="3"/>
  <c r="Y8" i="2"/>
  <c r="S8" i="3"/>
  <c r="S10" i="3"/>
  <c r="S11" i="3"/>
  <c r="S12" i="3"/>
  <c r="S14" i="3"/>
  <c r="S15" i="3"/>
  <c r="S16" i="3"/>
  <c r="S17" i="3"/>
  <c r="S18" i="3"/>
  <c r="S19" i="3"/>
  <c r="S20" i="3"/>
  <c r="S21" i="3"/>
  <c r="S22" i="3"/>
  <c r="S23" i="3"/>
  <c r="S24" i="3"/>
  <c r="B44" i="2"/>
  <c r="Z9" i="2"/>
  <c r="T9" i="3"/>
  <c r="Z6" i="2"/>
  <c r="T6" i="3"/>
  <c r="T13" i="3"/>
  <c r="Z3" i="2"/>
  <c r="T3" i="3"/>
  <c r="Z4" i="2"/>
  <c r="T4" i="3"/>
  <c r="Z5" i="2"/>
  <c r="T5" i="3"/>
  <c r="Z7" i="2"/>
  <c r="T7" i="3"/>
  <c r="Z8" i="2"/>
  <c r="T8" i="3"/>
  <c r="T10" i="3"/>
  <c r="T11" i="3"/>
  <c r="T12" i="3"/>
  <c r="T14" i="3"/>
  <c r="T15" i="3"/>
  <c r="T16" i="3"/>
  <c r="T17" i="3"/>
  <c r="T18" i="3"/>
  <c r="T19" i="3"/>
  <c r="T20" i="3"/>
  <c r="T21" i="3"/>
  <c r="T22" i="3"/>
  <c r="T23" i="3"/>
  <c r="T24" i="3"/>
  <c r="B45" i="2"/>
  <c r="AA9" i="2"/>
  <c r="U9" i="3"/>
  <c r="AA6" i="2"/>
  <c r="U6" i="3"/>
  <c r="U13" i="3"/>
  <c r="AA3" i="2"/>
  <c r="U3" i="3"/>
  <c r="AA4" i="2"/>
  <c r="U4" i="3"/>
  <c r="AA5" i="2"/>
  <c r="U5" i="3"/>
  <c r="AA7" i="2"/>
  <c r="U7" i="3"/>
  <c r="AA8" i="2"/>
  <c r="U8" i="3"/>
  <c r="U10" i="3"/>
  <c r="U11" i="3"/>
  <c r="U12" i="3"/>
  <c r="U14" i="3"/>
  <c r="U15" i="3"/>
  <c r="U16" i="3"/>
  <c r="U17" i="3"/>
  <c r="U18" i="3"/>
  <c r="U19" i="3"/>
  <c r="U20" i="3"/>
  <c r="U21" i="3"/>
  <c r="U22" i="3"/>
  <c r="U23" i="3"/>
  <c r="U24" i="3"/>
  <c r="B46" i="2"/>
  <c r="AB9" i="2"/>
  <c r="V9" i="3"/>
  <c r="AB6" i="2"/>
  <c r="V6" i="3"/>
  <c r="V13" i="3"/>
  <c r="AB3" i="2"/>
  <c r="V3" i="3"/>
  <c r="AB4" i="2"/>
  <c r="V4" i="3"/>
  <c r="AB5" i="2"/>
  <c r="V5" i="3"/>
  <c r="AB7" i="2"/>
  <c r="V7" i="3"/>
  <c r="AB8" i="2"/>
  <c r="V8" i="3"/>
  <c r="V10" i="3"/>
  <c r="V11" i="3"/>
  <c r="V12" i="3"/>
  <c r="V14" i="3"/>
  <c r="V15" i="3"/>
  <c r="V16" i="3"/>
  <c r="V17" i="3"/>
  <c r="V18" i="3"/>
  <c r="V19" i="3"/>
  <c r="V20" i="3"/>
  <c r="V21" i="3"/>
  <c r="V22" i="3"/>
  <c r="V23" i="3"/>
  <c r="V24" i="3"/>
  <c r="B47" i="2"/>
  <c r="AC9" i="2"/>
  <c r="W9" i="3"/>
  <c r="AC6" i="2"/>
  <c r="W6" i="3"/>
  <c r="W13" i="3"/>
  <c r="AC3" i="2"/>
  <c r="W3" i="3"/>
  <c r="AC4" i="2"/>
  <c r="W4" i="3"/>
  <c r="AC5" i="2"/>
  <c r="W5" i="3"/>
  <c r="AC7" i="2"/>
  <c r="W7" i="3"/>
  <c r="AC8" i="2"/>
  <c r="W8" i="3"/>
  <c r="W10" i="3"/>
  <c r="W11" i="3"/>
  <c r="W12" i="3"/>
  <c r="W14" i="3"/>
  <c r="W15" i="3"/>
  <c r="W16" i="3"/>
  <c r="W17" i="3"/>
  <c r="W18" i="3"/>
  <c r="W19" i="3"/>
  <c r="W20" i="3"/>
  <c r="W21" i="3"/>
  <c r="W22" i="3"/>
  <c r="W23" i="3"/>
  <c r="W24" i="3"/>
  <c r="B48" i="2"/>
  <c r="AD9" i="2"/>
  <c r="X9" i="3"/>
  <c r="AD6" i="2"/>
  <c r="X6" i="3"/>
  <c r="X13" i="3"/>
  <c r="AD3" i="2"/>
  <c r="X3" i="3"/>
  <c r="AD4" i="2"/>
  <c r="X4" i="3"/>
  <c r="AD5" i="2"/>
  <c r="X5" i="3"/>
  <c r="AD7" i="2"/>
  <c r="X7" i="3"/>
  <c r="AD8" i="2"/>
  <c r="X8" i="3"/>
  <c r="X10" i="3"/>
  <c r="X11" i="3"/>
  <c r="X12" i="3"/>
  <c r="X14" i="3"/>
  <c r="X15" i="3"/>
  <c r="X16" i="3"/>
  <c r="X17" i="3"/>
  <c r="X18" i="3"/>
  <c r="X19" i="3"/>
  <c r="X20" i="3"/>
  <c r="X21" i="3"/>
  <c r="X22" i="3"/>
  <c r="X23" i="3"/>
  <c r="X24" i="3"/>
  <c r="B49" i="2"/>
  <c r="AE9" i="2"/>
  <c r="Y9" i="3"/>
  <c r="AE6" i="2"/>
  <c r="Y6" i="3"/>
  <c r="Y13" i="3"/>
  <c r="AE3" i="2"/>
  <c r="Y3" i="3"/>
  <c r="AE4" i="2"/>
  <c r="Y4" i="3"/>
  <c r="AE5" i="2"/>
  <c r="Y5" i="3"/>
  <c r="AE7" i="2"/>
  <c r="Y7" i="3"/>
  <c r="AE8" i="2"/>
  <c r="Y8" i="3"/>
  <c r="Y10" i="3"/>
  <c r="Y11" i="3"/>
  <c r="Y12" i="3"/>
  <c r="Y14" i="3"/>
  <c r="Y15" i="3"/>
  <c r="Y16" i="3"/>
  <c r="Y17" i="3"/>
  <c r="Y18" i="3"/>
  <c r="Y19" i="3"/>
  <c r="Y20" i="3"/>
  <c r="Y21" i="3"/>
  <c r="Y22" i="3"/>
  <c r="Y23" i="3"/>
  <c r="Y24" i="3"/>
  <c r="B50" i="2"/>
  <c r="AF9" i="2"/>
  <c r="Z9" i="3"/>
  <c r="AF6" i="2"/>
  <c r="Z6" i="3"/>
  <c r="Z13" i="3"/>
  <c r="AF3" i="2"/>
  <c r="Z3" i="3"/>
  <c r="AF4" i="2"/>
  <c r="Z4" i="3"/>
  <c r="AF5" i="2"/>
  <c r="Z5" i="3"/>
  <c r="AF7" i="2"/>
  <c r="Z7" i="3"/>
  <c r="AF8" i="2"/>
  <c r="Z8" i="3"/>
  <c r="Z10" i="3"/>
  <c r="Z11" i="3"/>
  <c r="Z12" i="3"/>
  <c r="Z14" i="3"/>
  <c r="Z15" i="3"/>
  <c r="Z16" i="3"/>
  <c r="Z17" i="3"/>
  <c r="Z18" i="3"/>
  <c r="Z19" i="3"/>
  <c r="Z20" i="3"/>
  <c r="Z21" i="3"/>
  <c r="Z22" i="3"/>
  <c r="Z23" i="3"/>
  <c r="Z24" i="3"/>
  <c r="B51" i="2"/>
  <c r="AG9" i="2"/>
  <c r="AA9" i="3"/>
  <c r="AG6" i="2"/>
  <c r="AA6" i="3"/>
  <c r="AA13" i="3"/>
  <c r="AG3" i="2"/>
  <c r="AA3" i="3"/>
  <c r="AG4" i="2"/>
  <c r="AA4" i="3"/>
  <c r="AG5" i="2"/>
  <c r="AA5" i="3"/>
  <c r="AG7" i="2"/>
  <c r="AA7" i="3"/>
  <c r="AG8" i="2"/>
  <c r="AA8" i="3"/>
  <c r="AA10" i="3"/>
  <c r="AA11" i="3"/>
  <c r="AA12" i="3"/>
  <c r="AA14" i="3"/>
  <c r="AA15" i="3"/>
  <c r="AA16" i="3"/>
  <c r="AA17" i="3"/>
  <c r="AA18" i="3"/>
  <c r="AA19" i="3"/>
  <c r="AA20" i="3"/>
  <c r="AA21" i="3"/>
  <c r="AA22" i="3"/>
  <c r="AA23" i="3"/>
  <c r="AA24" i="3"/>
  <c r="B52" i="2"/>
  <c r="E29" i="2"/>
  <c r="AM9" i="2"/>
  <c r="AG9" i="3"/>
  <c r="AM6" i="2"/>
  <c r="AG6" i="3"/>
  <c r="AG13" i="3"/>
  <c r="AM3" i="2"/>
  <c r="AG3" i="3"/>
  <c r="AM4" i="2"/>
  <c r="AG4" i="3"/>
  <c r="AM5" i="2"/>
  <c r="AG5" i="3"/>
  <c r="AM7" i="2"/>
  <c r="AG7" i="3"/>
  <c r="AM8" i="2"/>
  <c r="AG8" i="3"/>
  <c r="AG10" i="3"/>
  <c r="AG11" i="3"/>
  <c r="AG12" i="3"/>
  <c r="AG14" i="3"/>
  <c r="AG15" i="3"/>
  <c r="AG16" i="3"/>
  <c r="AG17" i="3"/>
  <c r="AG18" i="3"/>
  <c r="AG19" i="3"/>
  <c r="AG20" i="3"/>
  <c r="AG21" i="3"/>
  <c r="AG22" i="3"/>
  <c r="AG23" i="3"/>
  <c r="AG24" i="3"/>
  <c r="B58" i="2"/>
  <c r="E30" i="2"/>
  <c r="J9" i="2"/>
  <c r="D9" i="3"/>
  <c r="J6" i="2"/>
  <c r="D6" i="3"/>
  <c r="D13" i="3"/>
  <c r="J3" i="2"/>
  <c r="D3" i="3"/>
  <c r="J4" i="2"/>
  <c r="D4" i="3"/>
  <c r="J5" i="2"/>
  <c r="D5" i="3"/>
  <c r="J7" i="2"/>
  <c r="D7" i="3"/>
  <c r="J8" i="2"/>
  <c r="D8" i="3"/>
  <c r="D10" i="3"/>
  <c r="D11" i="3"/>
  <c r="D12" i="3"/>
  <c r="D14" i="3"/>
  <c r="D15" i="3"/>
  <c r="D16" i="3"/>
  <c r="D17" i="3"/>
  <c r="D18" i="3"/>
  <c r="D19" i="3"/>
  <c r="D20" i="3"/>
  <c r="D21" i="3"/>
  <c r="D22" i="3"/>
  <c r="D23" i="3"/>
  <c r="D24" i="3"/>
  <c r="B29" i="2"/>
  <c r="I9" i="2"/>
  <c r="C9" i="3"/>
  <c r="I6" i="2"/>
  <c r="C6" i="3"/>
  <c r="C13" i="3"/>
  <c r="I3" i="2"/>
  <c r="C3" i="3"/>
  <c r="I4" i="2"/>
  <c r="C4" i="3"/>
  <c r="I5" i="2"/>
  <c r="C5" i="3"/>
  <c r="I7" i="2"/>
  <c r="C7" i="3"/>
  <c r="I8" i="2"/>
  <c r="C8" i="3"/>
  <c r="C10" i="3"/>
  <c r="C11" i="3"/>
  <c r="C12" i="3"/>
  <c r="C14" i="3"/>
  <c r="C15" i="3"/>
  <c r="C16" i="3"/>
  <c r="C17" i="3"/>
  <c r="C18" i="3"/>
  <c r="C19" i="3"/>
  <c r="C20" i="3"/>
  <c r="C21" i="3"/>
  <c r="C22" i="3"/>
  <c r="C23" i="3"/>
  <c r="C24" i="3"/>
  <c r="B28" i="2"/>
  <c r="AI9" i="2"/>
  <c r="AC9" i="3"/>
  <c r="AI6" i="2"/>
  <c r="AC6" i="3"/>
  <c r="AC13" i="3"/>
  <c r="AI3" i="2"/>
  <c r="AC3" i="3"/>
  <c r="AI4" i="2"/>
  <c r="AC4" i="3"/>
  <c r="AI5" i="2"/>
  <c r="AC5" i="3"/>
  <c r="AI7" i="2"/>
  <c r="AC7" i="3"/>
  <c r="AI8" i="2"/>
  <c r="AC8" i="3"/>
  <c r="AC10" i="3"/>
  <c r="AC11" i="3"/>
  <c r="AC12" i="3"/>
  <c r="AC14" i="3"/>
  <c r="AC15" i="3"/>
  <c r="AC16" i="3"/>
  <c r="AC17" i="3"/>
  <c r="AC18" i="3"/>
  <c r="AC19" i="3"/>
  <c r="AC20" i="3"/>
  <c r="AC21" i="3"/>
  <c r="AC22" i="3"/>
  <c r="AC23" i="3"/>
  <c r="AC24" i="3"/>
  <c r="B54" i="2"/>
  <c r="E31" i="2"/>
  <c r="K9" i="2"/>
  <c r="E9" i="3"/>
  <c r="K6" i="2"/>
  <c r="E6" i="3"/>
  <c r="E13" i="3"/>
  <c r="K3" i="2"/>
  <c r="E3" i="3"/>
  <c r="K4" i="2"/>
  <c r="E4" i="3"/>
  <c r="K5" i="2"/>
  <c r="E5" i="3"/>
  <c r="K7" i="2"/>
  <c r="E7" i="3"/>
  <c r="K8" i="2"/>
  <c r="E8" i="3"/>
  <c r="E10" i="3"/>
  <c r="E11" i="3"/>
  <c r="E12" i="3"/>
  <c r="E14" i="3"/>
  <c r="E15" i="3"/>
  <c r="E16" i="3"/>
  <c r="E17" i="3"/>
  <c r="E18" i="3"/>
  <c r="E19" i="3"/>
  <c r="E20" i="3"/>
  <c r="E21" i="3"/>
  <c r="E22" i="3"/>
  <c r="E23" i="3"/>
  <c r="E24" i="3"/>
  <c r="B30" i="2"/>
  <c r="E32" i="2"/>
  <c r="AJ9" i="2"/>
  <c r="AD9" i="3"/>
  <c r="AJ6" i="2"/>
  <c r="AD6" i="3"/>
  <c r="AD13" i="3"/>
  <c r="AJ3" i="2"/>
  <c r="AD3" i="3"/>
  <c r="AJ4" i="2"/>
  <c r="AD4" i="3"/>
  <c r="AJ5" i="2"/>
  <c r="AD5" i="3"/>
  <c r="AJ7" i="2"/>
  <c r="AD7" i="3"/>
  <c r="AJ8" i="2"/>
  <c r="AD8" i="3"/>
  <c r="AD10" i="3"/>
  <c r="AD11" i="3"/>
  <c r="AD12" i="3"/>
  <c r="AD14" i="3"/>
  <c r="AD15" i="3"/>
  <c r="AD16" i="3"/>
  <c r="AD17" i="3"/>
  <c r="AD18" i="3"/>
  <c r="AD19" i="3"/>
  <c r="AD20" i="3"/>
  <c r="AD21" i="3"/>
  <c r="AD22" i="3"/>
  <c r="AD23" i="3"/>
  <c r="AD24" i="3"/>
  <c r="B55" i="2"/>
  <c r="E33" i="2"/>
  <c r="L9" i="2"/>
  <c r="F9" i="3"/>
  <c r="L6" i="2"/>
  <c r="F6" i="3"/>
  <c r="F13" i="3"/>
  <c r="L3" i="2"/>
  <c r="F3" i="3"/>
  <c r="L4" i="2"/>
  <c r="F4" i="3"/>
  <c r="L5" i="2"/>
  <c r="F5" i="3"/>
  <c r="L7" i="2"/>
  <c r="F7" i="3"/>
  <c r="L8" i="2"/>
  <c r="F8" i="3"/>
  <c r="F10" i="3"/>
  <c r="F11" i="3"/>
  <c r="F12" i="3"/>
  <c r="F14" i="3"/>
  <c r="F15" i="3"/>
  <c r="F16" i="3"/>
  <c r="F17" i="3"/>
  <c r="F18" i="3"/>
  <c r="F19" i="3"/>
  <c r="F20" i="3"/>
  <c r="F21" i="3"/>
  <c r="F22" i="3"/>
  <c r="F23" i="3"/>
  <c r="F24" i="3"/>
  <c r="B31" i="2"/>
  <c r="AK9" i="2"/>
  <c r="AE9" i="3"/>
  <c r="AK6" i="2"/>
  <c r="AE6" i="3"/>
  <c r="AE13" i="3"/>
  <c r="AK3" i="2"/>
  <c r="AE3" i="3"/>
  <c r="AK4" i="2"/>
  <c r="AE4" i="3"/>
  <c r="AK5" i="2"/>
  <c r="AE5" i="3"/>
  <c r="AK7" i="2"/>
  <c r="AE7" i="3"/>
  <c r="AK8" i="2"/>
  <c r="AE8" i="3"/>
  <c r="AE10" i="3"/>
  <c r="AE11" i="3"/>
  <c r="AE12" i="3"/>
  <c r="AE14" i="3"/>
  <c r="AE15" i="3"/>
  <c r="AE16" i="3"/>
  <c r="AE17" i="3"/>
  <c r="AE18" i="3"/>
  <c r="AE19" i="3"/>
  <c r="AE20" i="3"/>
  <c r="AE21" i="3"/>
  <c r="AE22" i="3"/>
  <c r="AE23" i="3"/>
  <c r="AE24" i="3"/>
  <c r="B56" i="2"/>
  <c r="AL9" i="2"/>
  <c r="AF9" i="3"/>
  <c r="AL6" i="2"/>
  <c r="AF6" i="3"/>
  <c r="AF13" i="3"/>
  <c r="AL3" i="2"/>
  <c r="AF3" i="3"/>
  <c r="AL4" i="2"/>
  <c r="AF4" i="3"/>
  <c r="AL5" i="2"/>
  <c r="AF5" i="3"/>
  <c r="AL7" i="2"/>
  <c r="AF7" i="3"/>
  <c r="AL8" i="2"/>
  <c r="AF8" i="3"/>
  <c r="AF10" i="3"/>
  <c r="AF11" i="3"/>
  <c r="AF12" i="3"/>
  <c r="AF14" i="3"/>
  <c r="AF15" i="3"/>
  <c r="AF16" i="3"/>
  <c r="AF17" i="3"/>
  <c r="AF18" i="3"/>
  <c r="AF19" i="3"/>
  <c r="AF20" i="3"/>
  <c r="AF21" i="3"/>
  <c r="AF22" i="3"/>
  <c r="AF23" i="3"/>
  <c r="AF24" i="3"/>
  <c r="B57" i="2"/>
  <c r="AN9" i="2"/>
  <c r="AH9" i="3"/>
  <c r="AN6" i="2"/>
  <c r="AH6" i="3"/>
  <c r="AH13" i="3"/>
  <c r="AN3" i="2"/>
  <c r="AH3" i="3"/>
  <c r="AN4" i="2"/>
  <c r="AH4" i="3"/>
  <c r="AN5" i="2"/>
  <c r="AH5" i="3"/>
  <c r="AN7" i="2"/>
  <c r="AH7" i="3"/>
  <c r="AN8" i="2"/>
  <c r="AH8" i="3"/>
  <c r="AH10" i="3"/>
  <c r="AH11" i="3"/>
  <c r="AH12" i="3"/>
  <c r="AH14" i="3"/>
  <c r="AH15" i="3"/>
  <c r="AH16" i="3"/>
  <c r="AH17" i="3"/>
  <c r="AH18" i="3"/>
  <c r="AH19" i="3"/>
  <c r="AH20" i="3"/>
  <c r="AH21" i="3"/>
  <c r="AH22" i="3"/>
  <c r="AH23" i="3"/>
  <c r="AH24" i="3"/>
  <c r="B59" i="2"/>
  <c r="AO9" i="2"/>
  <c r="AI9" i="3"/>
  <c r="AO6" i="2"/>
  <c r="AI6" i="3"/>
  <c r="AI13" i="3"/>
  <c r="AO3" i="2"/>
  <c r="AI3" i="3"/>
  <c r="AO4" i="2"/>
  <c r="AI4" i="3"/>
  <c r="AO5" i="2"/>
  <c r="AI5" i="3"/>
  <c r="AO7" i="2"/>
  <c r="AI7" i="3"/>
  <c r="AO8" i="2"/>
  <c r="AI8" i="3"/>
  <c r="AI10" i="3"/>
  <c r="AI11" i="3"/>
  <c r="AI12" i="3"/>
  <c r="AI14" i="3"/>
  <c r="AI15" i="3"/>
  <c r="AI16" i="3"/>
  <c r="AI17" i="3"/>
  <c r="AI18" i="3"/>
  <c r="AI19" i="3"/>
  <c r="AI20" i="3"/>
  <c r="AI21" i="3"/>
  <c r="AI22" i="3"/>
  <c r="AI23" i="3"/>
  <c r="AI24" i="3"/>
  <c r="B60" i="2"/>
  <c r="AH9" i="2"/>
  <c r="AB9" i="3"/>
  <c r="AH6" i="2"/>
  <c r="AB6" i="3"/>
  <c r="AB13" i="3"/>
  <c r="AH3" i="2"/>
  <c r="AB3" i="3"/>
  <c r="AH4" i="2"/>
  <c r="AB4" i="3"/>
  <c r="AH5" i="2"/>
  <c r="AB5" i="3"/>
  <c r="AH7" i="2"/>
  <c r="AB7" i="3"/>
  <c r="AH8" i="2"/>
  <c r="AB8" i="3"/>
  <c r="AB10" i="3"/>
  <c r="AB11" i="3"/>
  <c r="AB12" i="3"/>
  <c r="AB14" i="3"/>
  <c r="AB15" i="3"/>
  <c r="AB16" i="3"/>
  <c r="AB17" i="3"/>
  <c r="AB18" i="3"/>
  <c r="AB19" i="3"/>
  <c r="AB20" i="3"/>
  <c r="AB21" i="3"/>
  <c r="AB22" i="3"/>
  <c r="AB23" i="3"/>
  <c r="AB24" i="3"/>
  <c r="B53" i="2"/>
  <c r="E34" i="2"/>
  <c r="E36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</calcChain>
</file>

<file path=xl/comments1.xml><?xml version="1.0" encoding="utf-8"?>
<comments xmlns="http://schemas.openxmlformats.org/spreadsheetml/2006/main">
  <authors>
    <author>Damien Fahy</author>
  </authors>
  <commentList>
    <comment ref="A3" authorId="0">
      <text>
        <r>
          <rPr>
            <b/>
            <sz val="9"/>
            <color indexed="81"/>
            <rFont val="Calibri"/>
            <family val="2"/>
          </rPr>
          <t>Damien Fahy: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Calibri"/>
          </rPr>
          <t>Enter the amount invested in each fund in column A
A breakdown of your asset allocation is shown below</t>
        </r>
      </text>
    </comment>
    <comment ref="B3" authorId="0">
      <text>
        <r>
          <rPr>
            <b/>
            <sz val="9"/>
            <color indexed="81"/>
            <rFont val="Calibri"/>
            <family val="2"/>
          </rPr>
          <t>Damien Fahy: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Calibri"/>
          </rPr>
          <t xml:space="preserve">Copy and paste fund names from the 'List of funds' tab into column B. It can take up to 20 funds
</t>
        </r>
      </text>
    </comment>
  </commentList>
</comments>
</file>

<file path=xl/sharedStrings.xml><?xml version="1.0" encoding="utf-8"?>
<sst xmlns="http://schemas.openxmlformats.org/spreadsheetml/2006/main" count="4740" uniqueCount="2377">
  <si>
    <t>Name</t>
  </si>
  <si>
    <t>Asset % Alternative Investment Strategies</t>
  </si>
  <si>
    <t>Asset % Alternative Assets</t>
  </si>
  <si>
    <t>Asset % Commodity &amp; Energy</t>
  </si>
  <si>
    <t>Asset % Convertibles</t>
  </si>
  <si>
    <t>Asset % Equities</t>
  </si>
  <si>
    <t>Asset % American Emerging Equities</t>
  </si>
  <si>
    <t>Asset % North American Equities</t>
  </si>
  <si>
    <t>Asset % Asia Pacific Equities</t>
  </si>
  <si>
    <t>Asset % Asia Pacific Emerging Equities</t>
  </si>
  <si>
    <t>Asset % Japanese Equities</t>
  </si>
  <si>
    <t>Asset % European Equities</t>
  </si>
  <si>
    <t>Asset % European Emerging Equities</t>
  </si>
  <si>
    <t>Asset % UK Equities</t>
  </si>
  <si>
    <t>Asset % Global Emerging Market Equities</t>
  </si>
  <si>
    <t>Asset % International Equities</t>
  </si>
  <si>
    <t>Asset % GCC Equities</t>
  </si>
  <si>
    <t>Asset % Fixed Interest</t>
  </si>
  <si>
    <t>Asset % American Emerging Fixed Interest</t>
  </si>
  <si>
    <t>Asset % Asia Pacific Emerging Fixed Interest</t>
  </si>
  <si>
    <t>Asset % European Emerging Fixed Interest</t>
  </si>
  <si>
    <t>Asset % UK Fixed Interest</t>
  </si>
  <si>
    <t>Asset % UK Corporate Fixed Interest</t>
  </si>
  <si>
    <t>Asset % UK Gilts</t>
  </si>
  <si>
    <t>Asset % UK Index-Linked</t>
  </si>
  <si>
    <t>Asset % Global Fixed Interest</t>
  </si>
  <si>
    <t>Asset % Islamic Instruments</t>
  </si>
  <si>
    <t>Asset % Mixed Assets</t>
  </si>
  <si>
    <t>Asset % Money Market</t>
  </si>
  <si>
    <t>Asset % Mutual Funds</t>
  </si>
  <si>
    <t>Asset % Others</t>
  </si>
  <si>
    <t>Asset % Property</t>
  </si>
  <si>
    <t>Asset % Unknown</t>
  </si>
  <si>
    <t>Asset % With Profits</t>
  </si>
  <si>
    <t xml:space="preserve">7IM - AAP Adventurous </t>
  </si>
  <si>
    <t xml:space="preserve">7IM - AAP Balanced </t>
  </si>
  <si>
    <t xml:space="preserve">7IM - AAP Income </t>
  </si>
  <si>
    <t xml:space="preserve">7IM - AAP Moderately Adventurous </t>
  </si>
  <si>
    <t xml:space="preserve">7IM - AAP Moderately Cautious </t>
  </si>
  <si>
    <t xml:space="preserve">7IM - Adventurous </t>
  </si>
  <si>
    <t xml:space="preserve">7IM - Balanced </t>
  </si>
  <si>
    <t xml:space="preserve">7IM - Cautious </t>
  </si>
  <si>
    <t xml:space="preserve">7IM - Emerging Markets Equity Value </t>
  </si>
  <si>
    <t xml:space="preserve">7IM - European (ex UK) Equity Value  </t>
  </si>
  <si>
    <t xml:space="preserve">7IM - Moderately Adventurous </t>
  </si>
  <si>
    <t xml:space="preserve">7IM - Moderately Cautious </t>
  </si>
  <si>
    <t xml:space="preserve">7IM - Personal Injury </t>
  </si>
  <si>
    <t xml:space="preserve">7IM - Sustainable Balance </t>
  </si>
  <si>
    <t xml:space="preserve">7IM - UK Equity Value  </t>
  </si>
  <si>
    <t xml:space="preserve">7IM - Unconstrained </t>
  </si>
  <si>
    <t xml:space="preserve">7IM - US Equity Value  </t>
  </si>
  <si>
    <t xml:space="preserve">Aberdeen - Absolute Return Bond </t>
  </si>
  <si>
    <t xml:space="preserve">Aberdeen - Asia Pacific &amp; Japan Equity  </t>
  </si>
  <si>
    <t xml:space="preserve">Aberdeen - Asia Pacific Equity  </t>
  </si>
  <si>
    <t xml:space="preserve">Aberdeen - Capital  </t>
  </si>
  <si>
    <t xml:space="preserve">Aberdeen - Cash </t>
  </si>
  <si>
    <t xml:space="preserve">Aberdeen - Charity Select Global Ex UK Equity </t>
  </si>
  <si>
    <t xml:space="preserve">Aberdeen - Charity Select UK Bond </t>
  </si>
  <si>
    <t xml:space="preserve">Aberdeen - Charity Select UK Equity </t>
  </si>
  <si>
    <t xml:space="preserve">Aberdeen - Corporate Bond  </t>
  </si>
  <si>
    <t xml:space="preserve">Aberdeen - Diversified Growth </t>
  </si>
  <si>
    <t xml:space="preserve">Aberdeen - Eastern European Equity </t>
  </si>
  <si>
    <t xml:space="preserve">Aberdeen - Emerging Markets Bond </t>
  </si>
  <si>
    <t xml:space="preserve">Aberdeen - Emerging Markets Equity  </t>
  </si>
  <si>
    <t xml:space="preserve">Aberdeen - Ethical World Equity </t>
  </si>
  <si>
    <t xml:space="preserve">Aberdeen - Euro Corporate Bond  </t>
  </si>
  <si>
    <t xml:space="preserve">Aberdeen - European Equity </t>
  </si>
  <si>
    <t xml:space="preserve">Aberdeen - European High Yield Bond </t>
  </si>
  <si>
    <t xml:space="preserve">Aberdeen - European Property Share </t>
  </si>
  <si>
    <t xml:space="preserve">Aberdeen - European Smaller Companies Equity </t>
  </si>
  <si>
    <t xml:space="preserve">Aberdeen - Financial Equity  </t>
  </si>
  <si>
    <t xml:space="preserve">Aberdeen - Foundation Growth </t>
  </si>
  <si>
    <t xml:space="preserve">Aberdeen - Global High Yield Bond  </t>
  </si>
  <si>
    <t xml:space="preserve">Aberdeen - Japan Equity </t>
  </si>
  <si>
    <t xml:space="preserve">Aberdeen - Latin American Equity </t>
  </si>
  <si>
    <t xml:space="preserve">Aberdeen - Managed Distribution </t>
  </si>
  <si>
    <t xml:space="preserve">Aberdeen - Multi Asset </t>
  </si>
  <si>
    <t xml:space="preserve">Aberdeen - Multi Asset Conservative Portfolio </t>
  </si>
  <si>
    <t xml:space="preserve">Aberdeen - Multi Asset Growth 1 Portfolio </t>
  </si>
  <si>
    <t xml:space="preserve">Aberdeen - Multi Asset Growth 2 Portfolio </t>
  </si>
  <si>
    <t xml:space="preserve">Aberdeen - Multi Asset Growth 3 Portfolio </t>
  </si>
  <si>
    <t xml:space="preserve">Aberdeen - Multi Manager Balanced Managed Portfolio </t>
  </si>
  <si>
    <t xml:space="preserve">Aberdeen - Multi Manager Cautious Managed Portfolio </t>
  </si>
  <si>
    <t xml:space="preserve">Aberdeen - Multi Manager Diversified Alpha Portfolio </t>
  </si>
  <si>
    <t xml:space="preserve">Aberdeen - Multi Manager Equity Managed Portfolio </t>
  </si>
  <si>
    <t xml:space="preserve">Aberdeen - Multi Manager Ethical Portfolio </t>
  </si>
  <si>
    <t xml:space="preserve">Aberdeen - Multi Manager Multi Asset Distribution Portfolio </t>
  </si>
  <si>
    <t xml:space="preserve">Aberdeen - MultiManager Diversity </t>
  </si>
  <si>
    <t xml:space="preserve">Aberdeen - North American Equity </t>
  </si>
  <si>
    <t xml:space="preserve">Aberdeen - Property Share  </t>
  </si>
  <si>
    <t xml:space="preserve">Aberdeen - Property Trust  </t>
  </si>
  <si>
    <t xml:space="preserve">Aberdeen - Responsible UK Equity </t>
  </si>
  <si>
    <t xml:space="preserve">Aberdeen - Sterling Bond </t>
  </si>
  <si>
    <t xml:space="preserve">Aberdeen - Sterling Government Bond </t>
  </si>
  <si>
    <t xml:space="preserve">Aberdeen - Sterling Index-Linked Bond </t>
  </si>
  <si>
    <t xml:space="preserve">Aberdeen - Sterling Opportunistic Corporate Bond </t>
  </si>
  <si>
    <t xml:space="preserve">Aberdeen - Sterling Short Term Government Bond  </t>
  </si>
  <si>
    <t xml:space="preserve">Aberdeen - Strategic Bond </t>
  </si>
  <si>
    <t xml:space="preserve">Aberdeen - UK Enhanced Equity </t>
  </si>
  <si>
    <t xml:space="preserve">Aberdeen - UK Equity  </t>
  </si>
  <si>
    <t xml:space="preserve">Aberdeen - UK Equity Income </t>
  </si>
  <si>
    <t xml:space="preserve">Aberdeen - UK Flexible Strategy </t>
  </si>
  <si>
    <t xml:space="preserve">Aberdeen - UK Mid Cap Equity  </t>
  </si>
  <si>
    <t xml:space="preserve">Aberdeen - UK Smaller Companies Equity  </t>
  </si>
  <si>
    <t xml:space="preserve">Aberdeen - World Emerging Markets Equity </t>
  </si>
  <si>
    <t xml:space="preserve">Aberdeen - World Equity  </t>
  </si>
  <si>
    <t xml:space="preserve">Aberdeen - World Equity Income  </t>
  </si>
  <si>
    <t xml:space="preserve">Aberdeen - World Government Bond </t>
  </si>
  <si>
    <t xml:space="preserve">Aberdeen - World Opportunistic Bond </t>
  </si>
  <si>
    <t xml:space="preserve">Aberforth - UK Small Companies </t>
  </si>
  <si>
    <t xml:space="preserve">Acorn - Kalamon </t>
  </si>
  <si>
    <t xml:space="preserve">Acorn - Maroccana </t>
  </si>
  <si>
    <t xml:space="preserve">Alliance Trust - Monthly Income Bond </t>
  </si>
  <si>
    <t xml:space="preserve">Alliance Trust - Sustainable Future Absolute Growth </t>
  </si>
  <si>
    <t xml:space="preserve">Alliance Trust - Sustainable Future Cautious Managed  </t>
  </si>
  <si>
    <t xml:space="preserve">Alliance Trust - Sustainable Future Corporate Bond  </t>
  </si>
  <si>
    <t xml:space="preserve">Alliance Trust - Sustainable Future Defensive Managed  </t>
  </si>
  <si>
    <t xml:space="preserve">Alliance Trust - Sustainable Future European Growth </t>
  </si>
  <si>
    <t xml:space="preserve">Alliance Trust - Sustainable Future Global Growth </t>
  </si>
  <si>
    <t xml:space="preserve">Alliance Trust - Sustainable Future Managed  </t>
  </si>
  <si>
    <t xml:space="preserve">Alliance Trust - Sustainable Future UK Growth </t>
  </si>
  <si>
    <t xml:space="preserve">Alliance Trust - UK Ethical </t>
  </si>
  <si>
    <t xml:space="preserve">Allianz - Brazil </t>
  </si>
  <si>
    <t xml:space="preserve">Allianz - BRIC Stars </t>
  </si>
  <si>
    <t xml:space="preserve">Allianz - Continental European </t>
  </si>
  <si>
    <t xml:space="preserve">Allianz - European Equity Income </t>
  </si>
  <si>
    <t xml:space="preserve">Allianz - Gilt Yield  </t>
  </si>
  <si>
    <t xml:space="preserve">Allianz - Global EcoTrends </t>
  </si>
  <si>
    <t xml:space="preserve">Allianz - Japan </t>
  </si>
  <si>
    <t xml:space="preserve">Allianz - RiskMaster Conservative Multi Asset </t>
  </si>
  <si>
    <t xml:space="preserve">Allianz - RiskMaster Defensive Multi Asset </t>
  </si>
  <si>
    <t xml:space="preserve">Allianz - RiskMaster Growth Multi Asset </t>
  </si>
  <si>
    <t xml:space="preserve">Allianz - RiskMaster Moderate Multi Asset </t>
  </si>
  <si>
    <t xml:space="preserve">Allianz - Sterling Total Return  </t>
  </si>
  <si>
    <t xml:space="preserve">Allianz - Total Return Asian Equity </t>
  </si>
  <si>
    <t xml:space="preserve">Allianz - UK Equity Income  </t>
  </si>
  <si>
    <t xml:space="preserve">Allianz - UK Growth </t>
  </si>
  <si>
    <t xml:space="preserve">Allianz - UK Index </t>
  </si>
  <si>
    <t xml:space="preserve">Allianz - UK Mid Cap </t>
  </si>
  <si>
    <t xml:space="preserve">Allianz - UK Unconstrained </t>
  </si>
  <si>
    <t xml:space="preserve">Allianz - US Equity </t>
  </si>
  <si>
    <t xml:space="preserve">Anpero Capital Limited - The Wine Investment </t>
  </si>
  <si>
    <t xml:space="preserve">Architas - Birthstar TD 2015 20 </t>
  </si>
  <si>
    <t xml:space="preserve">Architas - Birthstar TD 2021 25 </t>
  </si>
  <si>
    <t xml:space="preserve">Architas - Birthstar TD 2026 30 </t>
  </si>
  <si>
    <t xml:space="preserve">Architas - Birthstar TD 2031 35 </t>
  </si>
  <si>
    <t xml:space="preserve">Architas - Birthstar TD 2036 40 </t>
  </si>
  <si>
    <t xml:space="preserve">Architas - Birthstar TD 2041 45 </t>
  </si>
  <si>
    <t xml:space="preserve">Architas - Birthstar TD 2046 50 </t>
  </si>
  <si>
    <t xml:space="preserve">Architas - Diversified Global Income </t>
  </si>
  <si>
    <t xml:space="preserve">Architas - Diversified Real Assets </t>
  </si>
  <si>
    <t xml:space="preserve">Architas - Liquidity </t>
  </si>
  <si>
    <t xml:space="preserve">Architas - Multi-Manager Diversified Protector 70 </t>
  </si>
  <si>
    <t xml:space="preserve">Architas - Multi-Manager Diversified Protector 80 </t>
  </si>
  <si>
    <t xml:space="preserve">Architas - Multi-Manager Diversified Protector 85 </t>
  </si>
  <si>
    <t xml:space="preserve">Architas MA - Active Dynamic </t>
  </si>
  <si>
    <t xml:space="preserve">Architas MA - Active Growth  </t>
  </si>
  <si>
    <t xml:space="preserve">Architas MA - Active Intermediate Income  </t>
  </si>
  <si>
    <t xml:space="preserve">Architas MA - Active Moderate Income </t>
  </si>
  <si>
    <t xml:space="preserve">Architas MA - Active Progressive </t>
  </si>
  <si>
    <t xml:space="preserve">Architas MA - Active Reserve </t>
  </si>
  <si>
    <t xml:space="preserve">Architas MA - Blended Growth </t>
  </si>
  <si>
    <t xml:space="preserve">Architas MA - Blended Intermediate </t>
  </si>
  <si>
    <t xml:space="preserve">Architas MA - Blended Moderate </t>
  </si>
  <si>
    <t xml:space="preserve">Architas MA - Blended Progressive </t>
  </si>
  <si>
    <t xml:space="preserve">Architas MA - Blended Reserve  </t>
  </si>
  <si>
    <t xml:space="preserve">Architas MA - Passive Dynamic </t>
  </si>
  <si>
    <t xml:space="preserve">Architas MA - Passive Growth </t>
  </si>
  <si>
    <t xml:space="preserve">Architas MA - Passive Intermediate </t>
  </si>
  <si>
    <t xml:space="preserve">Architas MA - Passive Moderate </t>
  </si>
  <si>
    <t xml:space="preserve">Architas MA - Passive Progressive </t>
  </si>
  <si>
    <t xml:space="preserve">Architas MA - Passive Prudent </t>
  </si>
  <si>
    <t xml:space="preserve">Architas MA - Passive Reserve </t>
  </si>
  <si>
    <t xml:space="preserve">Architas MM - Monthly High Income </t>
  </si>
  <si>
    <t xml:space="preserve">Architas MM - Strategic Bond </t>
  </si>
  <si>
    <t xml:space="preserve">Architas MM - UK Equity </t>
  </si>
  <si>
    <t xml:space="preserve">Argonaut - FP Argonaut Absolute Return </t>
  </si>
  <si>
    <t xml:space="preserve">Argonaut - FP Argonaut European Alpha </t>
  </si>
  <si>
    <t xml:space="preserve">Argonaut - FP Argonaut European Enhanced Income </t>
  </si>
  <si>
    <t xml:space="preserve">Argonaut - FP Argonaut European Income </t>
  </si>
  <si>
    <t xml:space="preserve">Artemis - Capital </t>
  </si>
  <si>
    <t xml:space="preserve">Artemis - European Growth </t>
  </si>
  <si>
    <t xml:space="preserve">Artemis - European Opportunities </t>
  </si>
  <si>
    <t xml:space="preserve">Artemis - Global Emerging Markets </t>
  </si>
  <si>
    <t xml:space="preserve">Artemis - Global Energy </t>
  </si>
  <si>
    <t xml:space="preserve">Artemis - Global Equity Income </t>
  </si>
  <si>
    <t xml:space="preserve">Artemis - Global Growth </t>
  </si>
  <si>
    <t xml:space="preserve">Artemis - Global Income </t>
  </si>
  <si>
    <t xml:space="preserve">Artemis - Global Select </t>
  </si>
  <si>
    <t xml:space="preserve">Artemis - High Income  </t>
  </si>
  <si>
    <t xml:space="preserve">Artemis - Income  </t>
  </si>
  <si>
    <t xml:space="preserve">Artemis - Monthly Distribution </t>
  </si>
  <si>
    <t xml:space="preserve">Artemis - Pan-European Absolute Return </t>
  </si>
  <si>
    <t xml:space="preserve">Artemis - Strategic Assets </t>
  </si>
  <si>
    <t xml:space="preserve">Artemis - Strategic Bond  </t>
  </si>
  <si>
    <t xml:space="preserve">Artemis - UK Growth </t>
  </si>
  <si>
    <t xml:space="preserve">Artemis - UK Smaller Companies </t>
  </si>
  <si>
    <t xml:space="preserve">Artemis - UK Special Situations </t>
  </si>
  <si>
    <t xml:space="preserve">Artemis - US Absolute Return </t>
  </si>
  <si>
    <t xml:space="preserve">Artemis - US Equity </t>
  </si>
  <si>
    <t xml:space="preserve">Artemis - US Extended Alpha </t>
  </si>
  <si>
    <t xml:space="preserve">Artemis - US Select </t>
  </si>
  <si>
    <t xml:space="preserve">Artemis - US Smaller Companies </t>
  </si>
  <si>
    <t xml:space="preserve">Aubrey Capital Management Ltd - Aubrey Collective Conviction </t>
  </si>
  <si>
    <t xml:space="preserve">Aubrey Capital Management Ltd - Aubrey Global Conviction </t>
  </si>
  <si>
    <t xml:space="preserve">Aviva Inv - Asia Pacific Property  </t>
  </si>
  <si>
    <t xml:space="preserve">Aviva Inv - Corporate Bond  </t>
  </si>
  <si>
    <t xml:space="preserve">Aviva Inv - Distribution  </t>
  </si>
  <si>
    <t xml:space="preserve">Aviva Inv - European Equity </t>
  </si>
  <si>
    <t xml:space="preserve">Aviva Inv - European Property </t>
  </si>
  <si>
    <t xml:space="preserve">Aviva Inv - Global Equity Income </t>
  </si>
  <si>
    <t xml:space="preserve">Aviva Inv - High Yield Bond  </t>
  </si>
  <si>
    <t xml:space="preserve">Aviva Inv - Higher Income Plus  </t>
  </si>
  <si>
    <t xml:space="preserve">Aviva Inv - International Index Tracking </t>
  </si>
  <si>
    <t xml:space="preserve">Aviva Inv - Managed High Income  </t>
  </si>
  <si>
    <t xml:space="preserve">Aviva Inv - Monthly Income Plus  </t>
  </si>
  <si>
    <t xml:space="preserve">Aviva Inv - Multi asset I </t>
  </si>
  <si>
    <t xml:space="preserve">Aviva Inv - Multi Asset II </t>
  </si>
  <si>
    <t xml:space="preserve">Aviva Inv - Multi asset III </t>
  </si>
  <si>
    <t xml:space="preserve">Aviva Inv - Multi Asset IV </t>
  </si>
  <si>
    <t xml:space="preserve">Aviva Inv - Multi Asset V </t>
  </si>
  <si>
    <t xml:space="preserve">Aviva Inv - Multi Strategy Target Income  </t>
  </si>
  <si>
    <t xml:space="preserve">Aviva Inv - Multi Strategy Target Return </t>
  </si>
  <si>
    <t xml:space="preserve">Aviva Inv - Multimanager 20-60%  </t>
  </si>
  <si>
    <t xml:space="preserve">Aviva Inv - Multimanager 40-85%  </t>
  </si>
  <si>
    <t xml:space="preserve">Aviva Inv - Multi-Manager Flexible </t>
  </si>
  <si>
    <t xml:space="preserve">Aviva Inv - Property Trust  </t>
  </si>
  <si>
    <t xml:space="preserve">Aviva Inv - Strategic Bond  </t>
  </si>
  <si>
    <t xml:space="preserve">Aviva Inv - The Global Balanced Income </t>
  </si>
  <si>
    <t xml:space="preserve">Aviva Inv - The Global Cautious Income </t>
  </si>
  <si>
    <t xml:space="preserve">Aviva Inv - UK Equity  </t>
  </si>
  <si>
    <t xml:space="preserve">Aviva Inv - UK Equity Income  </t>
  </si>
  <si>
    <t xml:space="preserve">Aviva Inv - UK Growth </t>
  </si>
  <si>
    <t xml:space="preserve">Aviva Inv - UK Index Tracking  </t>
  </si>
  <si>
    <t xml:space="preserve">Aviva Inv - UK Opportunities </t>
  </si>
  <si>
    <t xml:space="preserve">Aviva Inv - UK Smaller Companies </t>
  </si>
  <si>
    <t xml:space="preserve">Aviva Inv - US Equity Income </t>
  </si>
  <si>
    <t xml:space="preserve">Aviva Inv - US Equity Income II  </t>
  </si>
  <si>
    <t xml:space="preserve">AXA - Defensive Distribution </t>
  </si>
  <si>
    <t xml:space="preserve">AXA - Distribution </t>
  </si>
  <si>
    <t xml:space="preserve">AXA - Ethical Distribution </t>
  </si>
  <si>
    <t xml:space="preserve">AXA - Framlington American Growth </t>
  </si>
  <si>
    <t xml:space="preserve">AXA - Framlington Biotech </t>
  </si>
  <si>
    <t xml:space="preserve">AXA - Framlington Blue Chip Equity Income </t>
  </si>
  <si>
    <t xml:space="preserve">AXA - Framlington Emerging Markets </t>
  </si>
  <si>
    <t xml:space="preserve">AXA - Framlington European </t>
  </si>
  <si>
    <t xml:space="preserve">AXA - Framlington Financial </t>
  </si>
  <si>
    <t xml:space="preserve">AXA - Framlington Global Opportunities </t>
  </si>
  <si>
    <t xml:space="preserve">AXA - Framlington Global Technology </t>
  </si>
  <si>
    <t xml:space="preserve">AXA - Framlington Health </t>
  </si>
  <si>
    <t xml:space="preserve">AXA - Framlington Japan </t>
  </si>
  <si>
    <t xml:space="preserve">AXA - Framlington Managed Balanced </t>
  </si>
  <si>
    <t xml:space="preserve">AXA - Framlington Managed Income </t>
  </si>
  <si>
    <t xml:space="preserve">AXA - Framlington Monthly Income </t>
  </si>
  <si>
    <t xml:space="preserve">AXA - Framlington UK Growth </t>
  </si>
  <si>
    <t xml:space="preserve">AXA - Framlington UK Mid Cap </t>
  </si>
  <si>
    <t xml:space="preserve">AXA - Framlington UK Select Opportunities </t>
  </si>
  <si>
    <t xml:space="preserve">AXA - Framlington UK Smaller Cos </t>
  </si>
  <si>
    <t xml:space="preserve">AXA - General Trust </t>
  </si>
  <si>
    <t xml:space="preserve">AXA - Global Distribution </t>
  </si>
  <si>
    <t xml:space="preserve">AXA - Global High Income </t>
  </si>
  <si>
    <t xml:space="preserve">AXA - Pan European High Yield Bond </t>
  </si>
  <si>
    <t xml:space="preserve">AXA - Rosenberg American </t>
  </si>
  <si>
    <t xml:space="preserve">AXA - Rosenberg Asia Pacific Ex Japan </t>
  </si>
  <si>
    <t xml:space="preserve">AXA - Rosenberg European </t>
  </si>
  <si>
    <t xml:space="preserve">AXA - Rosenberg Global </t>
  </si>
  <si>
    <t xml:space="preserve">AXA - Rosenberg Japan </t>
  </si>
  <si>
    <t xml:space="preserve">AXA - Sterling Corporate Bond </t>
  </si>
  <si>
    <t xml:space="preserve">AXA - Sterling Credit Short Duration Bond </t>
  </si>
  <si>
    <t xml:space="preserve">AXA - Sterling Index Linked Bond </t>
  </si>
  <si>
    <t xml:space="preserve">AXA - Sterling Long Corporate Bond </t>
  </si>
  <si>
    <t xml:space="preserve">AXA - Sterling Long Gilt  </t>
  </si>
  <si>
    <t xml:space="preserve">AXA - Sterling Strategic Bond  </t>
  </si>
  <si>
    <t xml:space="preserve">Baillie Gifford - Active Gilt Plus  </t>
  </si>
  <si>
    <t xml:space="preserve">Baillie Gifford - American </t>
  </si>
  <si>
    <t xml:space="preserve">Baillie Gifford - British Smaller Companies </t>
  </si>
  <si>
    <t xml:space="preserve">Baillie Gifford - Cash  </t>
  </si>
  <si>
    <t xml:space="preserve">Baillie Gifford - Corporate Bond  </t>
  </si>
  <si>
    <t xml:space="preserve">Baillie Gifford - Developed Asia Pacific </t>
  </si>
  <si>
    <t xml:space="preserve">Baillie Gifford - Diversified Growth </t>
  </si>
  <si>
    <t xml:space="preserve">Baillie Gifford - Emerging Markets Bond  </t>
  </si>
  <si>
    <t xml:space="preserve">Baillie Gifford - Emerging Markets Growth </t>
  </si>
  <si>
    <t xml:space="preserve">Baillie Gifford - Emerging Markets Leading Companies </t>
  </si>
  <si>
    <t xml:space="preserve">Baillie Gifford - European </t>
  </si>
  <si>
    <t xml:space="preserve">Baillie Gifford - Global Alpha Growth </t>
  </si>
  <si>
    <t xml:space="preserve">Baillie Gifford - Global Bond  </t>
  </si>
  <si>
    <t xml:space="preserve">Baillie Gifford - Global Discovery </t>
  </si>
  <si>
    <t xml:space="preserve">Baillie Gifford - Greater China </t>
  </si>
  <si>
    <t xml:space="preserve">Baillie Gifford - High Yield Bond  </t>
  </si>
  <si>
    <t xml:space="preserve">Baillie Gifford - International </t>
  </si>
  <si>
    <t xml:space="preserve">Baillie Gifford - Investment Grade Bond  </t>
  </si>
  <si>
    <t xml:space="preserve">Baillie Gifford - Japanese </t>
  </si>
  <si>
    <t xml:space="preserve">Baillie Gifford - Japanese Smaller Companies </t>
  </si>
  <si>
    <t xml:space="preserve">Baillie Gifford - Managed  </t>
  </si>
  <si>
    <t xml:space="preserve">Baillie Gifford - Pacific </t>
  </si>
  <si>
    <t xml:space="preserve">Baillie Gifford - UK Equity Alpha  </t>
  </si>
  <si>
    <t xml:space="preserve">Barclays - Adventurous Growth Portfolio </t>
  </si>
  <si>
    <t xml:space="preserve">Barclays - Balanced Portfolio </t>
  </si>
  <si>
    <t xml:space="preserve">Barclays - Cautious Portfolio </t>
  </si>
  <si>
    <t xml:space="preserve">Barclays - Dividend &amp; Growth </t>
  </si>
  <si>
    <t xml:space="preserve">Barclays - Europe (ex-UK) Alpha </t>
  </si>
  <si>
    <t xml:space="preserve">Barclays - Global Core </t>
  </si>
  <si>
    <t xml:space="preserve">Barclays - Growth Portfolio </t>
  </si>
  <si>
    <t xml:space="preserve">Barclays - High Income Portfolio  </t>
  </si>
  <si>
    <t xml:space="preserve">Barclays - Income Plus Portfolio </t>
  </si>
  <si>
    <t xml:space="preserve">Barclays - Income Portfolio </t>
  </si>
  <si>
    <t xml:space="preserve">Barclays - Sterling Bond </t>
  </si>
  <si>
    <t xml:space="preserve">Barclays - Sterling Corporate Bond </t>
  </si>
  <si>
    <t xml:space="preserve">Barclays - UK Alpha </t>
  </si>
  <si>
    <t xml:space="preserve">Barclays - UK Alpha S2 </t>
  </si>
  <si>
    <t xml:space="preserve">Barclays - UK Core </t>
  </si>
  <si>
    <t xml:space="preserve">Barclays - UK Equity Income </t>
  </si>
  <si>
    <t xml:space="preserve">Barclays - UK Equity Income S2 </t>
  </si>
  <si>
    <t xml:space="preserve">Barclays - UK Lower Cap </t>
  </si>
  <si>
    <t xml:space="preserve">Barclays - UK Opportunities </t>
  </si>
  <si>
    <t xml:space="preserve">Barclays Wealth - Global Markets 1 </t>
  </si>
  <si>
    <t xml:space="preserve">Barclays Wealth - Global Markets 2 </t>
  </si>
  <si>
    <t xml:space="preserve">Barclays Wealth - Global Markets 3 </t>
  </si>
  <si>
    <t xml:space="preserve">Barclays Wealth - Global Markets 4 </t>
  </si>
  <si>
    <t xml:space="preserve">Barclays Wealth - Global Markets 5 </t>
  </si>
  <si>
    <t xml:space="preserve">Baring - Dynamic Capital Growth </t>
  </si>
  <si>
    <t xml:space="preserve">Baring - Eastern Trust </t>
  </si>
  <si>
    <t xml:space="preserve">Baring - Emerging Markets </t>
  </si>
  <si>
    <t xml:space="preserve">Baring - Europe Select  </t>
  </si>
  <si>
    <t xml:space="preserve">Baring - European Growth  </t>
  </si>
  <si>
    <t xml:space="preserve">Baring - German Growth </t>
  </si>
  <si>
    <t xml:space="preserve">Baring - Global Agriculture </t>
  </si>
  <si>
    <t xml:space="preserve">Baring - Global Growth  </t>
  </si>
  <si>
    <t xml:space="preserve">Baring - Japan Growth </t>
  </si>
  <si>
    <t xml:space="preserve">Baring - Korea Trust </t>
  </si>
  <si>
    <t xml:space="preserve">Baring - Multi Asset  </t>
  </si>
  <si>
    <t xml:space="preserve">Baring - Strategic Bond  </t>
  </si>
  <si>
    <t xml:space="preserve">Baring - Targeted Return  </t>
  </si>
  <si>
    <t xml:space="preserve">Baring - UK Growth  </t>
  </si>
  <si>
    <t xml:space="preserve">Barmac - The Castleton Growth  </t>
  </si>
  <si>
    <t xml:space="preserve">BlackRock - 100 UK Equity Tracker </t>
  </si>
  <si>
    <t xml:space="preserve">BlackRock - 350 UK Equity Tracker </t>
  </si>
  <si>
    <t xml:space="preserve">BlackRock - Absolute Return Bond </t>
  </si>
  <si>
    <t xml:space="preserve">BlackRock - Aquila Emerging Markets </t>
  </si>
  <si>
    <t xml:space="preserve">BlackRock - Armed Forces Common Investment </t>
  </si>
  <si>
    <t xml:space="preserve">BlackRock - Asia </t>
  </si>
  <si>
    <t xml:space="preserve">BlackRock - Asia Special Situations </t>
  </si>
  <si>
    <t xml:space="preserve">BlackRock - Balanced Growth Portfolio </t>
  </si>
  <si>
    <t xml:space="preserve">BlackRock - Balanced Managed </t>
  </si>
  <si>
    <t xml:space="preserve">BlackRock - Cash </t>
  </si>
  <si>
    <t xml:space="preserve">BlackRock - Charifaith Common Inv </t>
  </si>
  <si>
    <t xml:space="preserve">BlackRock - Continental European </t>
  </si>
  <si>
    <t xml:space="preserve">BlackRock - Continental European Equity Tracker </t>
  </si>
  <si>
    <t xml:space="preserve">BlackRock - Continental European Income </t>
  </si>
  <si>
    <t xml:space="preserve">BlackRock - Corporate Bond </t>
  </si>
  <si>
    <t xml:space="preserve">BlackRock - Corporate Bond 1 to 10 Year </t>
  </si>
  <si>
    <t xml:space="preserve">BlackRock - Corporate Bond Tracker </t>
  </si>
  <si>
    <t xml:space="preserve">BlackRock - Dynamic Allocation </t>
  </si>
  <si>
    <t xml:space="preserve">BlackRock - Dynamic Diversified Growth </t>
  </si>
  <si>
    <t xml:space="preserve">BlackRock - Dynamic Return Strategy </t>
  </si>
  <si>
    <t xml:space="preserve">BlackRock - Emerging Markets </t>
  </si>
  <si>
    <t xml:space="preserve">BlackRock - Emerging Markets Absolute Alpha </t>
  </si>
  <si>
    <t xml:space="preserve">BlackRock - Emerging Markets Equity Tracker </t>
  </si>
  <si>
    <t xml:space="preserve">BlackRock - European Absolute Alpha </t>
  </si>
  <si>
    <t xml:space="preserve">BlackRock - European Dynamic </t>
  </si>
  <si>
    <t xml:space="preserve">BlackRock - Fixed Income Global Opportunities </t>
  </si>
  <si>
    <t xml:space="preserve">BlackRock - Global Equity </t>
  </si>
  <si>
    <t xml:space="preserve">BlackRock - Global Income </t>
  </si>
  <si>
    <t xml:space="preserve">BlackRock - Global Long Short Equity </t>
  </si>
  <si>
    <t xml:space="preserve">BlackRock - Global Multi Asset Income </t>
  </si>
  <si>
    <t xml:space="preserve">BlackRock - Global Property Securities Equity Tracker </t>
  </si>
  <si>
    <t xml:space="preserve">BlackRock - Gold &amp; General </t>
  </si>
  <si>
    <t xml:space="preserve">BlackRock - Index Linked Gilt Tracker </t>
  </si>
  <si>
    <t xml:space="preserve">Blackrock - Institutional Bond All Stocks Corporate  </t>
  </si>
  <si>
    <t xml:space="preserve">Blackrock - Institutional Equity Continental Europe  </t>
  </si>
  <si>
    <t xml:space="preserve">Blackrock - Institutional Equity Emerging Markets </t>
  </si>
  <si>
    <t xml:space="preserve">Blackrock - Institutional Equity Global Focus </t>
  </si>
  <si>
    <t xml:space="preserve">Blackrock - Institutional Equity UK Focus </t>
  </si>
  <si>
    <t xml:space="preserve">Blackrock - Institutional Equity UK Smaller Companies </t>
  </si>
  <si>
    <t xml:space="preserve">Blackrock - Institutional Equity UK Specialist  </t>
  </si>
  <si>
    <t xml:space="preserve">BlackRock - Japan Equity Tracker </t>
  </si>
  <si>
    <t xml:space="preserve">BlackRock - Managed Volatility </t>
  </si>
  <si>
    <t xml:space="preserve">BlackRock - Managed Volatility IV </t>
  </si>
  <si>
    <t xml:space="preserve">BlackRock - Market Advantage </t>
  </si>
  <si>
    <t xml:space="preserve">BlackRock - Mid Cap UK Equity Tracker </t>
  </si>
  <si>
    <t xml:space="preserve">BlackRock - Natural Resources Growth &amp; Income </t>
  </si>
  <si>
    <t xml:space="preserve">BlackRock - North American Equity Tracker </t>
  </si>
  <si>
    <t xml:space="preserve">BlackRock - NURS II Consensus 100 </t>
  </si>
  <si>
    <t xml:space="preserve">BlackRock - NURS II Consensus 35 </t>
  </si>
  <si>
    <t xml:space="preserve">BlackRock - NURS II Consensus 60 </t>
  </si>
  <si>
    <t xml:space="preserve">BlackRock - NURS II Consensus 70 </t>
  </si>
  <si>
    <t xml:space="preserve">BlackRock - NURS II Consensus 85 </t>
  </si>
  <si>
    <t xml:space="preserve">BlackRock - Overseas Corporate Bond Tracker </t>
  </si>
  <si>
    <t xml:space="preserve">BlackRock - Overseas Government Bond Tracker </t>
  </si>
  <si>
    <t xml:space="preserve">BlackRock - Pacific ex Japan Equity Tracker </t>
  </si>
  <si>
    <t xml:space="preserve">BlackRock - Systematic Continental European </t>
  </si>
  <si>
    <t xml:space="preserve">BlackRock - UK </t>
  </si>
  <si>
    <t xml:space="preserve">BlackRock - UK Absolute Alpha </t>
  </si>
  <si>
    <t xml:space="preserve">BlackRock - UK Equity Tracker </t>
  </si>
  <si>
    <t xml:space="preserve">BlackRock - UK Focus </t>
  </si>
  <si>
    <t xml:space="preserve">BlackRock - UK Gilts All Stocks Tracker </t>
  </si>
  <si>
    <t xml:space="preserve">BlackRock - UK Income </t>
  </si>
  <si>
    <t xml:space="preserve">BlackRock - UK Smaller Companies </t>
  </si>
  <si>
    <t xml:space="preserve">BlackRock - UK Special Situations </t>
  </si>
  <si>
    <t xml:space="preserve">BlackRock - US Dynamic </t>
  </si>
  <si>
    <t xml:space="preserve">BlackRock - US Equity Tracker </t>
  </si>
  <si>
    <t xml:space="preserve">BlackRock - US Opportunities </t>
  </si>
  <si>
    <t xml:space="preserve">BlackRock Invest Mgrs UK Ltd - Charinco Common Invest </t>
  </si>
  <si>
    <t xml:space="preserve">BlackRock Invest Mgrs UK Ltd - Charishare Common Invest  </t>
  </si>
  <si>
    <t xml:space="preserve">BlackRock Invest Mgrs UK Ltd - Charishare Restricted </t>
  </si>
  <si>
    <t xml:space="preserve">BNY Mellon - Long Term Global Equity  </t>
  </si>
  <si>
    <t xml:space="preserve">Brown Shipley - SVS Brown Shipley Balanced </t>
  </si>
  <si>
    <t xml:space="preserve">Brown Shipley - SVS Brown Shipley Cautious </t>
  </si>
  <si>
    <t xml:space="preserve">Brown Shipley - SVS Brown Shipley Dynamic </t>
  </si>
  <si>
    <t xml:space="preserve">Brown Shipley - SVS Brown Shipley Growth </t>
  </si>
  <si>
    <t xml:space="preserve">Brown Shipley - SVS Brown Shipley Income </t>
  </si>
  <si>
    <t xml:space="preserve">Brown Shipley - SVS Brown Shipley Sterling Bond  </t>
  </si>
  <si>
    <t xml:space="preserve">CAF - UK Equitrack </t>
  </si>
  <si>
    <t xml:space="preserve">Carvetian - Los Palomas  </t>
  </si>
  <si>
    <t xml:space="preserve">Carvetian - The Wyke  </t>
  </si>
  <si>
    <t xml:space="preserve">Cavendish - AIM  </t>
  </si>
  <si>
    <t xml:space="preserve">Cavendish - Asia Pacific  </t>
  </si>
  <si>
    <t xml:space="preserve">Cavendish - European  </t>
  </si>
  <si>
    <t xml:space="preserve">Cavendish - Japan  </t>
  </si>
  <si>
    <t xml:space="preserve">Cavendish - North American  </t>
  </si>
  <si>
    <t xml:space="preserve">Cavendish - Opportunities  </t>
  </si>
  <si>
    <t xml:space="preserve">Cavendish - Technology </t>
  </si>
  <si>
    <t xml:space="preserve">Cavendish - UK Balanced Income  </t>
  </si>
  <si>
    <t xml:space="preserve">Cavendish - UK Select  </t>
  </si>
  <si>
    <t xml:space="preserve">Cavendish - Worldwide  </t>
  </si>
  <si>
    <t xml:space="preserve">CF - Adam Worldwide </t>
  </si>
  <si>
    <t xml:space="preserve">CF - Bentley Global Growth </t>
  </si>
  <si>
    <t xml:space="preserve">CF - Bentley Sterling Balanced </t>
  </si>
  <si>
    <t xml:space="preserve">CF - Bentley Sterling Income  </t>
  </si>
  <si>
    <t xml:space="preserve">CF - Bentley US Dollar Balanced </t>
  </si>
  <si>
    <t xml:space="preserve">CF - Cautela </t>
  </si>
  <si>
    <t xml:space="preserve">CF - IM Bond  </t>
  </si>
  <si>
    <t xml:space="preserve">CF - IM Global Strategy </t>
  </si>
  <si>
    <t xml:space="preserve">CF - IM UK Equity &amp; Bond Income </t>
  </si>
  <si>
    <t xml:space="preserve">CF - IM UK Growth  </t>
  </si>
  <si>
    <t xml:space="preserve">CF - Macquarie Global Infrastructure Securities </t>
  </si>
  <si>
    <t xml:space="preserve">CF - Miton Cautious Multi Asset </t>
  </si>
  <si>
    <t xml:space="preserve">CF - Miton Defensive Multi Asset </t>
  </si>
  <si>
    <t xml:space="preserve">CF - Miton Total Return </t>
  </si>
  <si>
    <t xml:space="preserve">CF - Miton UK Multi Cap Income </t>
  </si>
  <si>
    <t xml:space="preserve">CF - Miton UK Smaller Companies </t>
  </si>
  <si>
    <t xml:space="preserve">CF - Miton UK Value Opportunities </t>
  </si>
  <si>
    <t xml:space="preserve">CF - Miton US Opportunities </t>
  </si>
  <si>
    <t xml:space="preserve">CF - Miton Worldwide Opportunities </t>
  </si>
  <si>
    <t xml:space="preserve">CF - Morant Wright Japan </t>
  </si>
  <si>
    <t xml:space="preserve">CF - Morant Wright Nippon Yield  </t>
  </si>
  <si>
    <t xml:space="preserve">CF - Prudential Dynamic 0-30 Portfolio  </t>
  </si>
  <si>
    <t xml:space="preserve">CF - Prudential Dynamic 10-40 Portfolio  </t>
  </si>
  <si>
    <t xml:space="preserve">CF - Prudential Dynamic 20-55 Portfolio  </t>
  </si>
  <si>
    <t xml:space="preserve">CF - Prudential Dynamic 40-80 Portfolio  </t>
  </si>
  <si>
    <t xml:space="preserve">CF - Prudential Dynamic 60-100 Portfolio  </t>
  </si>
  <si>
    <t xml:space="preserve">CF - Prudential Dynamic Focused 0-30 Portfolio </t>
  </si>
  <si>
    <t xml:space="preserve">CF - Prudential Dynamic Focused 10-40 Portfolio </t>
  </si>
  <si>
    <t xml:space="preserve">CF - Prudential Dynamic Focused 20-55 Portfolio </t>
  </si>
  <si>
    <t xml:space="preserve">CF - Prudential Dynamic Focused 40-80 Portfolio </t>
  </si>
  <si>
    <t xml:space="preserve">CF - Prudential Dynamic Focused 60-100 Portfolio </t>
  </si>
  <si>
    <t xml:space="preserve">CF - Purisima PCG  </t>
  </si>
  <si>
    <t xml:space="preserve">CF - Resilient MM Balanced Managed </t>
  </si>
  <si>
    <t xml:space="preserve">CF - Richmond Core </t>
  </si>
  <si>
    <t xml:space="preserve">CF - Seneca Diversified Growth </t>
  </si>
  <si>
    <t xml:space="preserve">CF - Seneca Diversified Income  </t>
  </si>
  <si>
    <t xml:space="preserve">CF - Stewart Ivory Invest Mkt </t>
  </si>
  <si>
    <t xml:space="preserve">CF - Waverton Alternatives II  </t>
  </si>
  <si>
    <t xml:space="preserve">CF - Westchester </t>
  </si>
  <si>
    <t xml:space="preserve">CF - Woodford Equity Income </t>
  </si>
  <si>
    <t xml:space="preserve">CF - Zenith St Andrews </t>
  </si>
  <si>
    <t xml:space="preserve">CF Canlife - Asia Pacific </t>
  </si>
  <si>
    <t xml:space="preserve">CF Canlife - Balanced </t>
  </si>
  <si>
    <t xml:space="preserve">CF Canlife - Corporate Bond  </t>
  </si>
  <si>
    <t xml:space="preserve">CF Canlife - European </t>
  </si>
  <si>
    <t xml:space="preserve">CF Canlife - Global Bond </t>
  </si>
  <si>
    <t xml:space="preserve">CF Canlife - Global Equity </t>
  </si>
  <si>
    <t xml:space="preserve">CF Canlife - Global Equity Income </t>
  </si>
  <si>
    <t xml:space="preserve">CF Canlife - Global High Yield Bond  </t>
  </si>
  <si>
    <t xml:space="preserve">CF Canlife - Global Infrastructure </t>
  </si>
  <si>
    <t xml:space="preserve">CF Canlife - Global Resource </t>
  </si>
  <si>
    <t xml:space="preserve">CF Canlife - Japan </t>
  </si>
  <si>
    <t xml:space="preserve">CF Canlife - North American </t>
  </si>
  <si>
    <t xml:space="preserve">CF Canlife - Portfolio III </t>
  </si>
  <si>
    <t xml:space="preserve">CF Canlife - Portfolio IV </t>
  </si>
  <si>
    <t xml:space="preserve">CF Canlife - Portfolio V </t>
  </si>
  <si>
    <t xml:space="preserve">CF Canlife - Portfolio VI </t>
  </si>
  <si>
    <t xml:space="preserve">CF Canlife - Portfolio VII </t>
  </si>
  <si>
    <t xml:space="preserve">CF Canlife - Strategic Return </t>
  </si>
  <si>
    <t xml:space="preserve">CF Canlife - Total Return  </t>
  </si>
  <si>
    <t xml:space="preserve">CF Canlife - UK Equity </t>
  </si>
  <si>
    <t xml:space="preserve">CF Canlife - UK Equity and Bond Income </t>
  </si>
  <si>
    <t xml:space="preserve">CF Canlife - UK Equity Income  </t>
  </si>
  <si>
    <t xml:space="preserve">CF Canlife - UK Government Bond  </t>
  </si>
  <si>
    <t xml:space="preserve">CF Eclectica - Absolute Macro </t>
  </si>
  <si>
    <t xml:space="preserve">CF Eclectica - Agriculture </t>
  </si>
  <si>
    <t xml:space="preserve">CF Heartwood - Balanced Multi Asset </t>
  </si>
  <si>
    <t xml:space="preserve">CF Heartwood - Cautious Multi Asset </t>
  </si>
  <si>
    <t xml:space="preserve">CF Heartwood - Defensive Multi Asset </t>
  </si>
  <si>
    <t xml:space="preserve">CF Heartwood - Growth Multi Asset </t>
  </si>
  <si>
    <t xml:space="preserve">CF Heartwood - Income Multi Asset  </t>
  </si>
  <si>
    <t xml:space="preserve">CF Heartwood - Income Plus Multi Asset  </t>
  </si>
  <si>
    <t xml:space="preserve">CF Odey - Absolute Return </t>
  </si>
  <si>
    <t xml:space="preserve">CF Odey - Continental European </t>
  </si>
  <si>
    <t xml:space="preserve">CF Odey - Opus  </t>
  </si>
  <si>
    <t xml:space="preserve">CF Odey - Portfolio  </t>
  </si>
  <si>
    <t xml:space="preserve">CF Ruffer - Equity &amp; General  </t>
  </si>
  <si>
    <t xml:space="preserve">CF Ruffer - European </t>
  </si>
  <si>
    <t xml:space="preserve">CF Ruffer - Gold </t>
  </si>
  <si>
    <t xml:space="preserve">CF Ruffer - Japanese </t>
  </si>
  <si>
    <t xml:space="preserve">CF Ruffer - Pacific </t>
  </si>
  <si>
    <t xml:space="preserve">CF Ruffer - Total Return  </t>
  </si>
  <si>
    <t xml:space="preserve">City Financial - Absolute Equity </t>
  </si>
  <si>
    <t xml:space="preserve">City Financial - Defensive Global Bond </t>
  </si>
  <si>
    <t xml:space="preserve">City Financial - Diversified Fixed Interest </t>
  </si>
  <si>
    <t xml:space="preserve">City Financial - Japanese Opportunities </t>
  </si>
  <si>
    <t xml:space="preserve">City Financial - Loudwater </t>
  </si>
  <si>
    <t xml:space="preserve">City Financial - Multi Asset Balanced </t>
  </si>
  <si>
    <t xml:space="preserve">City Financial - Multi Asset Diversified </t>
  </si>
  <si>
    <t xml:space="preserve">City Financial - Multi Asset Dynamic </t>
  </si>
  <si>
    <t xml:space="preserve">City Financial - Multi Asset Growth </t>
  </si>
  <si>
    <t xml:space="preserve">Clerical Medical - Balanced Managed </t>
  </si>
  <si>
    <t xml:space="preserve">Clerical Medical - FTSE 100 Tracker </t>
  </si>
  <si>
    <t xml:space="preserve">Clerical Medical - Income  </t>
  </si>
  <si>
    <t xml:space="preserve">Clerical Medical - International Managed </t>
  </si>
  <si>
    <t xml:space="preserve">Close - Balanced Portfolio </t>
  </si>
  <si>
    <t xml:space="preserve">Close - Bond Income Portfolio </t>
  </si>
  <si>
    <t xml:space="preserve">Close - Conservative Portfolio </t>
  </si>
  <si>
    <t xml:space="preserve">Close - Diversified Income Portfolio </t>
  </si>
  <si>
    <t xml:space="preserve">Close - FTSE techMARK </t>
  </si>
  <si>
    <t xml:space="preserve">Close - Growth Portfolio </t>
  </si>
  <si>
    <t xml:space="preserve">Close - Managed Balanced </t>
  </si>
  <si>
    <t xml:space="preserve">Close - Managed Conservative </t>
  </si>
  <si>
    <t xml:space="preserve">Close - Managed Diversified Income </t>
  </si>
  <si>
    <t xml:space="preserve">Close - Managed Growth </t>
  </si>
  <si>
    <t xml:space="preserve">Close - OLIM UK Equity Income </t>
  </si>
  <si>
    <t xml:space="preserve">Close - Select Fixed Income  </t>
  </si>
  <si>
    <t xml:space="preserve">Close - Strategic Alpha </t>
  </si>
  <si>
    <t xml:space="preserve">Close - Tactical Select Passive Balanced </t>
  </si>
  <si>
    <t xml:space="preserve">Close - Tactical Select Passive Conservative </t>
  </si>
  <si>
    <t xml:space="preserve">Close - Tactical Select Passive Growth </t>
  </si>
  <si>
    <t xml:space="preserve">Close - Winchester Investment  </t>
  </si>
  <si>
    <t xml:space="preserve">Consistent - Practical Investment </t>
  </si>
  <si>
    <t xml:space="preserve">Consistent - Unit Trust </t>
  </si>
  <si>
    <t xml:space="preserve">Cornelian Asset Managers - SVS Cornelian Cautious </t>
  </si>
  <si>
    <t xml:space="preserve">Cornelian Asset Managers - SVS Cornelian Defensive </t>
  </si>
  <si>
    <t xml:space="preserve">Cornelian Asset Managers - SVS Cornelian Growth </t>
  </si>
  <si>
    <t xml:space="preserve">Cornelian Asset Managers - SVS Cornelian Managed Growth </t>
  </si>
  <si>
    <t xml:space="preserve">Cornelian Asset Managers - SVS Cornelian Managed Income </t>
  </si>
  <si>
    <t xml:space="preserve">Cornelian Asset Managers - SVS Cornelian Progressive </t>
  </si>
  <si>
    <t xml:space="preserve">COURTIERS - Total Return Balanced Risk </t>
  </si>
  <si>
    <t xml:space="preserve">COURTIERS - Total Return Cautious Risk </t>
  </si>
  <si>
    <t xml:space="preserve">COURTIERS - Total Return Growth </t>
  </si>
  <si>
    <t xml:space="preserve">CRUX Asset Management Limited - FP CRUX European </t>
  </si>
  <si>
    <t xml:space="preserve">Crux Asset Management Limited - FP CRUX European Special Situations </t>
  </si>
  <si>
    <t xml:space="preserve">Discretionary Unit Fund Mgrs Ltd - The PFS Discretionary Unit </t>
  </si>
  <si>
    <t xml:space="preserve">Doherty Pn&amp;Inv Consultancy Ltd - TB Doherty Active Managed </t>
  </si>
  <si>
    <t xml:space="preserve">Doherty Pn&amp;Inv Consultancy Ltd - TB Doherty Balanced Managed </t>
  </si>
  <si>
    <t xml:space="preserve">Doherty Pn&amp;Inv Consultancy Ltd - TB Doherty Cautious Managed </t>
  </si>
  <si>
    <t xml:space="preserve">Dundas Partners LLP - Heriot Global </t>
  </si>
  <si>
    <t xml:space="preserve">EdenTree - Amity Balanced For Charities  </t>
  </si>
  <si>
    <t xml:space="preserve">EdenTree - Amity European  </t>
  </si>
  <si>
    <t xml:space="preserve">EdenTree - Amity Global Equity Income for Charities  </t>
  </si>
  <si>
    <t xml:space="preserve">EdenTree - Amity International  </t>
  </si>
  <si>
    <t xml:space="preserve">EdenTree - Amity Sterling Bond  </t>
  </si>
  <si>
    <t xml:space="preserve">EdenTree - Amity UK  </t>
  </si>
  <si>
    <t xml:space="preserve">EdenTree - Higher Income  </t>
  </si>
  <si>
    <t xml:space="preserve">EdenTree - UK Equity Growth  </t>
  </si>
  <si>
    <t xml:space="preserve">EFA - Eden SRI </t>
  </si>
  <si>
    <t xml:space="preserve">EFA - New Horizon Cautious  </t>
  </si>
  <si>
    <t xml:space="preserve">EFA - New Horizon Enhanced Income  </t>
  </si>
  <si>
    <t xml:space="preserve">EFA - New Horizon Growth  </t>
  </si>
  <si>
    <t xml:space="preserve">EFA - New Horizon High Income  </t>
  </si>
  <si>
    <t xml:space="preserve">EFA - New Horizon Income &amp; Growth  </t>
  </si>
  <si>
    <t xml:space="preserve">Elite - Balanced </t>
  </si>
  <si>
    <t xml:space="preserve">Elite - CAM Balanced Discretionary Portfolio </t>
  </si>
  <si>
    <t xml:space="preserve">Elite - CAM Cautious Discretionary Portfolio </t>
  </si>
  <si>
    <t xml:space="preserve">Elite - Charteris Premium Income  </t>
  </si>
  <si>
    <t xml:space="preserve">Elite - FP Charteris Property </t>
  </si>
  <si>
    <t xml:space="preserve">Elite - Hasley Focussed Portfolio </t>
  </si>
  <si>
    <t xml:space="preserve">Elite - Hasley Multi-Strategy Portfolio I  </t>
  </si>
  <si>
    <t xml:space="preserve">Elite - Hasley Multi-Strategy Portfolio II  </t>
  </si>
  <si>
    <t xml:space="preserve">Elite - Hasley Multi-Strategy Portfolio III  </t>
  </si>
  <si>
    <t xml:space="preserve">Elite - Hasley Multi-Strategy Portfolio IV  </t>
  </si>
  <si>
    <t xml:space="preserve">Elite - Hasley Tactical Growth Portfolio </t>
  </si>
  <si>
    <t xml:space="preserve">Elite - Hurlingham Managed Growth </t>
  </si>
  <si>
    <t xml:space="preserve">Elite - Incisively Global Portfolio </t>
  </si>
  <si>
    <t xml:space="preserve">Elite - Income </t>
  </si>
  <si>
    <t xml:space="preserve">Elite - Webb Capital Smaller Companies Income &amp; Growth </t>
  </si>
  <si>
    <t xml:space="preserve">F&amp;C - Corporate Bond  </t>
  </si>
  <si>
    <t xml:space="preserve">F&amp;C - Emerging Markets </t>
  </si>
  <si>
    <t xml:space="preserve">F&amp;C - European Growth &amp; Income </t>
  </si>
  <si>
    <t xml:space="preserve">F&amp;C - European Small Cap ex UK </t>
  </si>
  <si>
    <t xml:space="preserve">F&amp;C - Extra Income Bond  </t>
  </si>
  <si>
    <t xml:space="preserve">F&amp;C - Fixed Annuity Conversion </t>
  </si>
  <si>
    <t xml:space="preserve">F&amp;C - FTSE All Share Tracker  </t>
  </si>
  <si>
    <t xml:space="preserve">F&amp;C - Global Bond  </t>
  </si>
  <si>
    <t xml:space="preserve">F&amp;C - Global Equity Market Neutral </t>
  </si>
  <si>
    <t xml:space="preserve">F&amp;C - Global Real Estate Securities </t>
  </si>
  <si>
    <t xml:space="preserve">F&amp;C - Global Thematic Opportunities </t>
  </si>
  <si>
    <t xml:space="preserve">F&amp;C - High Income  </t>
  </si>
  <si>
    <t xml:space="preserve">F&amp;C - Inflation Linked Annuity Conversion </t>
  </si>
  <si>
    <t xml:space="preserve">F&amp;C - Institutional Global Equity </t>
  </si>
  <si>
    <t xml:space="preserve">F&amp;C - Institutional UK Equity  </t>
  </si>
  <si>
    <t xml:space="preserve">F&amp;C - Managed Growth </t>
  </si>
  <si>
    <t xml:space="preserve">F&amp;C - Maximum Income Bond  </t>
  </si>
  <si>
    <t xml:space="preserve">F&amp;C - MM Lifestyle Balanced </t>
  </si>
  <si>
    <t xml:space="preserve">F&amp;C - MM Lifestyle Cautious </t>
  </si>
  <si>
    <t xml:space="preserve">F&amp;C - MM Lifestyle Defensive </t>
  </si>
  <si>
    <t xml:space="preserve">F&amp;C - MM Lifestyle Foundation </t>
  </si>
  <si>
    <t xml:space="preserve">F&amp;C - MM Lifestyle Growth </t>
  </si>
  <si>
    <t xml:space="preserve">F&amp;C - MM Navigator Boutiques </t>
  </si>
  <si>
    <t xml:space="preserve">F&amp;C - MM Navigator Distribution </t>
  </si>
  <si>
    <t xml:space="preserve">F&amp;C - MM Navigator Moderate </t>
  </si>
  <si>
    <t xml:space="preserve">F&amp;C - MM Navigator Progressive </t>
  </si>
  <si>
    <t xml:space="preserve">F&amp;C - MM Navigator Select </t>
  </si>
  <si>
    <t xml:space="preserve">F&amp;C - Money Markets </t>
  </si>
  <si>
    <t xml:space="preserve">F&amp;C - MultiManager Investment Trust </t>
  </si>
  <si>
    <t xml:space="preserve">F&amp;C - North American </t>
  </si>
  <si>
    <t xml:space="preserve">F&amp;C - Pacific Growth </t>
  </si>
  <si>
    <t xml:space="preserve">F&amp;C - Property Growth and Income </t>
  </si>
  <si>
    <t xml:space="preserve">F&amp;C - Responsible Global Equity </t>
  </si>
  <si>
    <t xml:space="preserve">F&amp;C - Responsible Sterling Bond  </t>
  </si>
  <si>
    <t xml:space="preserve">F&amp;C - Responsible UK Equity Growth </t>
  </si>
  <si>
    <t xml:space="preserve">F&amp;C - Responsible UK Income </t>
  </si>
  <si>
    <t xml:space="preserve">F&amp;C - Short Duration Bond </t>
  </si>
  <si>
    <t xml:space="preserve">F&amp;C - Strategic Bond  </t>
  </si>
  <si>
    <t xml:space="preserve">F&amp;C - UK Alpha </t>
  </si>
  <si>
    <t xml:space="preserve">F&amp;C - UK Equity Income </t>
  </si>
  <si>
    <t xml:space="preserve">F&amp;C - UK Mid Cap </t>
  </si>
  <si>
    <t xml:space="preserve">F&amp;C - UK Property </t>
  </si>
  <si>
    <t xml:space="preserve">F&amp;C - UK Smaller Companies </t>
  </si>
  <si>
    <t xml:space="preserve">F&amp;C - US Smaller Companies </t>
  </si>
  <si>
    <t xml:space="preserve">Family - Asset </t>
  </si>
  <si>
    <t xml:space="preserve">Family - Balanced International </t>
  </si>
  <si>
    <t xml:space="preserve">Family - Charities Ethical  </t>
  </si>
  <si>
    <t xml:space="preserve">FF&amp;P - US All Cap Value Equity  </t>
  </si>
  <si>
    <t xml:space="preserve">Fidelity - Allocator World </t>
  </si>
  <si>
    <t xml:space="preserve">Fidelity - American </t>
  </si>
  <si>
    <t xml:space="preserve">Fidelity - American Special Situations </t>
  </si>
  <si>
    <t xml:space="preserve">Fidelity - Asia Pacific Opportunities </t>
  </si>
  <si>
    <t xml:space="preserve">Fidelity - Asian Dividend </t>
  </si>
  <si>
    <t xml:space="preserve">Fidelity - Cash </t>
  </si>
  <si>
    <t xml:space="preserve">Fidelity - China Consumer </t>
  </si>
  <si>
    <t xml:space="preserve">Fidelity - Emerging Asia </t>
  </si>
  <si>
    <t xml:space="preserve">Fidelity - Emerging Europe Middle East and Africa </t>
  </si>
  <si>
    <t xml:space="preserve">Fidelity - Emerging Markets </t>
  </si>
  <si>
    <t xml:space="preserve">Fidelity - Enhanced Income  </t>
  </si>
  <si>
    <t xml:space="preserve">Fidelity - European </t>
  </si>
  <si>
    <t xml:space="preserve">Fidelity - European Opportunities </t>
  </si>
  <si>
    <t xml:space="preserve">Fidelity - Extra Income  </t>
  </si>
  <si>
    <t xml:space="preserve">Fidelity - Global Dividend </t>
  </si>
  <si>
    <t xml:space="preserve">Fidelity - Global Enhanced Income </t>
  </si>
  <si>
    <t xml:space="preserve">Fidelity - Global Focus </t>
  </si>
  <si>
    <t xml:space="preserve">Fidelity - Global High Yield </t>
  </si>
  <si>
    <t xml:space="preserve">Fidelity - Global Property </t>
  </si>
  <si>
    <t xml:space="preserve">Fidelity - Global Special Situations </t>
  </si>
  <si>
    <t xml:space="preserve">Fidelity - Gross Accumulating Cash </t>
  </si>
  <si>
    <t xml:space="preserve">Fidelity - Index Emerging Markets </t>
  </si>
  <si>
    <t xml:space="preserve">Fidelity - Index Europe ex UK </t>
  </si>
  <si>
    <t xml:space="preserve">Fidelity - Index Japan </t>
  </si>
  <si>
    <t xml:space="preserve">Fidelity - Index Pacific ex Japan </t>
  </si>
  <si>
    <t xml:space="preserve">Fidelity - Index UK </t>
  </si>
  <si>
    <t xml:space="preserve">Fidelity - Index US </t>
  </si>
  <si>
    <t xml:space="preserve">Fidelity - Index World </t>
  </si>
  <si>
    <t xml:space="preserve">Fidelity - Japan </t>
  </si>
  <si>
    <t xml:space="preserve">Fidelity - Japan Smaller Companies </t>
  </si>
  <si>
    <t xml:space="preserve">Fidelity - Moneybuilder Balanced  </t>
  </si>
  <si>
    <t xml:space="preserve">Fidelity - Moneybuilder Cash ISA  </t>
  </si>
  <si>
    <t xml:space="preserve">Fidelity - Moneybuilder Dividend  </t>
  </si>
  <si>
    <t xml:space="preserve">Fidelity - Moneybuilder Global </t>
  </si>
  <si>
    <t xml:space="preserve">Fidelity - Moneybuilder Growth  </t>
  </si>
  <si>
    <t xml:space="preserve">Fidelity - Moneybuilder Income  </t>
  </si>
  <si>
    <t xml:space="preserve">Fidelity - MoneyBuilder Income Reduced Duration </t>
  </si>
  <si>
    <t xml:space="preserve">Fidelity - Multi Asset Adventurous </t>
  </si>
  <si>
    <t xml:space="preserve">Fidelity - Multi Asset Allocator Adventurous </t>
  </si>
  <si>
    <t xml:space="preserve">Fidelity - Multi Asset Allocator Defensive </t>
  </si>
  <si>
    <t xml:space="preserve">Fidelity - Multi Asset Allocator Growth </t>
  </si>
  <si>
    <t xml:space="preserve">Fidelity - Multi Asset Allocator Strategic </t>
  </si>
  <si>
    <t xml:space="preserve">Fidelity - Multi Asset Balanced Income  </t>
  </si>
  <si>
    <t xml:space="preserve">Fidelity - Multi Asset Defensive </t>
  </si>
  <si>
    <t xml:space="preserve">Fidelity - Multi Asset Growth </t>
  </si>
  <si>
    <t xml:space="preserve">Fidelity - Multi Asset Income </t>
  </si>
  <si>
    <t xml:space="preserve">Fidelity - Multi Asset Income &amp; Growth  </t>
  </si>
  <si>
    <t xml:space="preserve">Fidelity - Multi Asset Open Adventurous </t>
  </si>
  <si>
    <t xml:space="preserve">Fidelity - Multi Asset Open Defensive </t>
  </si>
  <si>
    <t xml:space="preserve">Fidelity - Multi Asset Open Growth </t>
  </si>
  <si>
    <t xml:space="preserve">Fidelity - Multi Asset Open Strategic  </t>
  </si>
  <si>
    <t xml:space="preserve">Fidelity - Multi Asset Strategic </t>
  </si>
  <si>
    <t xml:space="preserve">Fidelity - Open World </t>
  </si>
  <si>
    <t xml:space="preserve">Fidelity - South East Asia </t>
  </si>
  <si>
    <t xml:space="preserve">Fidelity - Special Situations </t>
  </si>
  <si>
    <t xml:space="preserve">Fidelity - Strategic Bond  </t>
  </si>
  <si>
    <t xml:space="preserve">Fidelity - Target 2015 </t>
  </si>
  <si>
    <t xml:space="preserve">Fidelity - Target 2025 </t>
  </si>
  <si>
    <t xml:space="preserve">Fidelity - Target 2030 </t>
  </si>
  <si>
    <t xml:space="preserve">Fidelity - Target TM 2020 </t>
  </si>
  <si>
    <t xml:space="preserve">Fidelity - UK Growth </t>
  </si>
  <si>
    <t xml:space="preserve">Fidelity - UK Opportunities </t>
  </si>
  <si>
    <t xml:space="preserve">Fidelity - UK Select </t>
  </si>
  <si>
    <t xml:space="preserve">Fidelity - UK Smaller Companies </t>
  </si>
  <si>
    <t xml:space="preserve">Fidelity - Wealthbuilder </t>
  </si>
  <si>
    <t xml:space="preserve">First Arrow - Diversified </t>
  </si>
  <si>
    <t xml:space="preserve">First State - Asia Pacific </t>
  </si>
  <si>
    <t xml:space="preserve">First State - Asia Pacific Leaders </t>
  </si>
  <si>
    <t xml:space="preserve">First State - Asia Pacific Sustainability </t>
  </si>
  <si>
    <t xml:space="preserve">First State - Asian Property Securities </t>
  </si>
  <si>
    <t xml:space="preserve">First State - Emerging Markets Bond </t>
  </si>
  <si>
    <t xml:space="preserve">First State - Global Agribusiness </t>
  </si>
  <si>
    <t xml:space="preserve">First State - Global Emerging Markets </t>
  </si>
  <si>
    <t xml:space="preserve">First State - Global Emerging Markets Leaders </t>
  </si>
  <si>
    <t xml:space="preserve">First State - Global Emerging Markets Sustainability </t>
  </si>
  <si>
    <t xml:space="preserve">First State - Global Listed Infrastructure </t>
  </si>
  <si>
    <t xml:space="preserve">First State - Global Property Securities </t>
  </si>
  <si>
    <t xml:space="preserve">First State - Global Resources </t>
  </si>
  <si>
    <t xml:space="preserve">First State - Greater China Growth </t>
  </si>
  <si>
    <t xml:space="preserve">First State - Indian Subcontinent </t>
  </si>
  <si>
    <t xml:space="preserve">First State - Latin America </t>
  </si>
  <si>
    <t xml:space="preserve">First State - Worldwide Equity </t>
  </si>
  <si>
    <t xml:space="preserve">First State - Worldwide Leaders </t>
  </si>
  <si>
    <t xml:space="preserve">First State - Worldwide Sustainability </t>
  </si>
  <si>
    <t xml:space="preserve">FP - Apollo Multi Asset Adventurous </t>
  </si>
  <si>
    <t xml:space="preserve">FP - Apollo Multi Asset Balanced </t>
  </si>
  <si>
    <t xml:space="preserve">FP - Apollo Multi Asset Cautious </t>
  </si>
  <si>
    <t xml:space="preserve">FP - Apollo Multi Asset Defensive </t>
  </si>
  <si>
    <t xml:space="preserve">FP - Brompton Global Balanced </t>
  </si>
  <si>
    <t xml:space="preserve">FP - Brompton Global Conservative </t>
  </si>
  <si>
    <t xml:space="preserve">FP - Brompton Global Equity </t>
  </si>
  <si>
    <t xml:space="preserve">FP - Brompton Global Growth </t>
  </si>
  <si>
    <t xml:space="preserve">FP - Brompton Global Income  </t>
  </si>
  <si>
    <t xml:space="preserve">FP - Brompton Global Opportunities </t>
  </si>
  <si>
    <t xml:space="preserve">FP - Brunswick Diversified Portfolio </t>
  </si>
  <si>
    <t xml:space="preserve">FP - Brunswick Growth Portfolio </t>
  </si>
  <si>
    <t xml:space="preserve">FP - CAF Alternative Strategies </t>
  </si>
  <si>
    <t xml:space="preserve">FP - CAF Fixed Interest </t>
  </si>
  <si>
    <t xml:space="preserve">FP - CAF International Equity </t>
  </si>
  <si>
    <t xml:space="preserve">FP - CAF UK Equity </t>
  </si>
  <si>
    <t xml:space="preserve">FP - Charteris Global Macro </t>
  </si>
  <si>
    <t xml:space="preserve">FP - Distinction Diversified Real Return </t>
  </si>
  <si>
    <t xml:space="preserve">FP - Frontier MAP Balanced </t>
  </si>
  <si>
    <t xml:space="preserve">FP - Henderson Rowe FTSE RAFI Emerging Markets </t>
  </si>
  <si>
    <t xml:space="preserve">FP - Matterley Bond Opportunities </t>
  </si>
  <si>
    <t xml:space="preserve">FP - Matterley Equity </t>
  </si>
  <si>
    <t xml:space="preserve">FP - Matterley Regular High Income </t>
  </si>
  <si>
    <t xml:space="preserve">FP - Matterley UK &amp; International Growth </t>
  </si>
  <si>
    <t xml:space="preserve">FP - Miton Undervalued Assets </t>
  </si>
  <si>
    <t xml:space="preserve">FP - Multi-Asset DRP III </t>
  </si>
  <si>
    <t xml:space="preserve">FP - Multi-Asset DRP IV </t>
  </si>
  <si>
    <t xml:space="preserve">FP - Multi-Asset DRP V </t>
  </si>
  <si>
    <t xml:space="preserve">FP - Multi-Asset DRP VI </t>
  </si>
  <si>
    <t xml:space="preserve">FP - Multi-Asset DRP VII </t>
  </si>
  <si>
    <t xml:space="preserve">FP - Multi-Asset DRP VIII </t>
  </si>
  <si>
    <t xml:space="preserve">FP - Numis Mid Cap </t>
  </si>
  <si>
    <t xml:space="preserve">FP - Octopus Dynamic Mixed Asset </t>
  </si>
  <si>
    <t xml:space="preserve">FP - Octopus Fixed Income </t>
  </si>
  <si>
    <t xml:space="preserve">FP - Octopus Global Growth </t>
  </si>
  <si>
    <t xml:space="preserve">FP - Octopus Global Strategies </t>
  </si>
  <si>
    <t xml:space="preserve">FP - Octopus International Equity </t>
  </si>
  <si>
    <t xml:space="preserve">FP - Octopus UK Equity </t>
  </si>
  <si>
    <t xml:space="preserve">FP - Pictet Multi Asset Portfolio </t>
  </si>
  <si>
    <t xml:space="preserve">FP - Russell Defensive Assets </t>
  </si>
  <si>
    <t xml:space="preserve">FP - Russell International Growth Assets </t>
  </si>
  <si>
    <t xml:space="preserve">FP - Russell Multi Asset Growth </t>
  </si>
  <si>
    <t xml:space="preserve">FP - Russell Multi Asset Income </t>
  </si>
  <si>
    <t xml:space="preserve">FP - Russell Real Assets </t>
  </si>
  <si>
    <t xml:space="preserve">FP - Russell UK Growth Assets </t>
  </si>
  <si>
    <t xml:space="preserve">FP - SCDavies Global Alternatives </t>
  </si>
  <si>
    <t xml:space="preserve">FP - SCDavies Global Equity </t>
  </si>
  <si>
    <t xml:space="preserve">FP - SCDavies Global Fixed Income </t>
  </si>
  <si>
    <t xml:space="preserve">FP - Tatton Oak Advanced </t>
  </si>
  <si>
    <t xml:space="preserve">FP - Tatton Oak Capital Growth </t>
  </si>
  <si>
    <t xml:space="preserve">FP - Tatton Oak Cautious Growth </t>
  </si>
  <si>
    <t xml:space="preserve">FP - Tatton Oak Distribution </t>
  </si>
  <si>
    <t xml:space="preserve">FP - Tellsons Endeavour </t>
  </si>
  <si>
    <t xml:space="preserve">FP - Thoroughbred Core Alpha </t>
  </si>
  <si>
    <t xml:space="preserve">FP - Verbatim Portfolio 3 </t>
  </si>
  <si>
    <t xml:space="preserve">FP - Verbatim Portfolio 4 </t>
  </si>
  <si>
    <t xml:space="preserve">FP - Verbatim Portfolio 5 Growth </t>
  </si>
  <si>
    <t xml:space="preserve">FP - Verbatim Portfolio 5 Income  </t>
  </si>
  <si>
    <t xml:space="preserve">FP - Verbatim Portfolio 6 </t>
  </si>
  <si>
    <t xml:space="preserve">FP - Verbatim Portfolio 7 </t>
  </si>
  <si>
    <t xml:space="preserve">FP - WHEB Sustainability </t>
  </si>
  <si>
    <t xml:space="preserve">FP - WM East West Value  </t>
  </si>
  <si>
    <t xml:space="preserve">FP - WM Global Corporate Autonomies </t>
  </si>
  <si>
    <t xml:space="preserve">FP WM - Global Trend </t>
  </si>
  <si>
    <t xml:space="preserve">Franklin - Diversified Growth </t>
  </si>
  <si>
    <t xml:space="preserve">Franklin - Diversified Income </t>
  </si>
  <si>
    <t xml:space="preserve">Franklin - European Opportunities </t>
  </si>
  <si>
    <t xml:space="preserve">Franklin - Mutual Shares </t>
  </si>
  <si>
    <t xml:space="preserve">Franklin - Strategic Bond  </t>
  </si>
  <si>
    <t xml:space="preserve">Franklin - UK Equity Income  </t>
  </si>
  <si>
    <t xml:space="preserve">Franklin - UK Managers' Focus </t>
  </si>
  <si>
    <t xml:space="preserve">Franklin - UK Mid Cap  </t>
  </si>
  <si>
    <t xml:space="preserve">Franklin - UK Opportunities  </t>
  </si>
  <si>
    <t xml:space="preserve">Franklin - UK Rising Dividends  </t>
  </si>
  <si>
    <t xml:space="preserve">Franklin - UK Smaller Companies  </t>
  </si>
  <si>
    <t xml:space="preserve">Franklin - US Opportunities </t>
  </si>
  <si>
    <t xml:space="preserve">Fundsmith - Equity </t>
  </si>
  <si>
    <t xml:space="preserve">GAM - Global Diversified </t>
  </si>
  <si>
    <t xml:space="preserve">GAM - MP UK Equity </t>
  </si>
  <si>
    <t xml:space="preserve">GAM - North American Growth </t>
  </si>
  <si>
    <t xml:space="preserve">GAM - UK Diversified </t>
  </si>
  <si>
    <t xml:space="preserve">Garraway - TB Garraway UK Equity Market </t>
  </si>
  <si>
    <t xml:space="preserve">Halifax - Cautious Managed </t>
  </si>
  <si>
    <t xml:space="preserve">Halifax - Corporate Bond  </t>
  </si>
  <si>
    <t xml:space="preserve">Halifax - Ethical </t>
  </si>
  <si>
    <t xml:space="preserve">Halifax - European </t>
  </si>
  <si>
    <t xml:space="preserve">Halifax - Far Eastern </t>
  </si>
  <si>
    <t xml:space="preserve">Halifax - Fund of Investment Trusts </t>
  </si>
  <si>
    <t xml:space="preserve">Halifax - International Growth </t>
  </si>
  <si>
    <t xml:space="preserve">Halifax - Japanese </t>
  </si>
  <si>
    <t xml:space="preserve">Halifax - North American </t>
  </si>
  <si>
    <t xml:space="preserve">Halifax - Smaller Companies </t>
  </si>
  <si>
    <t xml:space="preserve">Halifax - Special Situations </t>
  </si>
  <si>
    <t xml:space="preserve">Halifax - UK Equity Income </t>
  </si>
  <si>
    <t xml:space="preserve">Halifax - UK FTSE 100 Index Tracking </t>
  </si>
  <si>
    <t xml:space="preserve">Halifax - UK FTSE All Share Index Tracker </t>
  </si>
  <si>
    <t xml:space="preserve">Halifax - UK Growth  </t>
  </si>
  <si>
    <t xml:space="preserve">HC - FCM Salamanca Global Property 1 </t>
  </si>
  <si>
    <t xml:space="preserve">HC - Sequel Balanced Target Return Strategy </t>
  </si>
  <si>
    <t xml:space="preserve">HC - Sequel Cautious Target Return Strategy </t>
  </si>
  <si>
    <t xml:space="preserve">HC - Sequel Global Opportunities </t>
  </si>
  <si>
    <t xml:space="preserve">HC - Sequel Growth Target Return Strategy </t>
  </si>
  <si>
    <t xml:space="preserve">HC - Sequel Monthly Income </t>
  </si>
  <si>
    <t xml:space="preserve">HC - Stirling House Balanced </t>
  </si>
  <si>
    <t xml:space="preserve">HC - Stirling House Defensive </t>
  </si>
  <si>
    <t xml:space="preserve">HC - Stirling House Dynamic </t>
  </si>
  <si>
    <t xml:space="preserve">HC - Stirling House Growth </t>
  </si>
  <si>
    <t xml:space="preserve">HC KB - Capital Growth  </t>
  </si>
  <si>
    <t xml:space="preserve">HC KB - Endeavour Multi-Asset Balanced </t>
  </si>
  <si>
    <t xml:space="preserve">HC KB - Enterprise Equity Income </t>
  </si>
  <si>
    <t xml:space="preserve">HC KB - Enterprise Fixed Income </t>
  </si>
  <si>
    <t xml:space="preserve">Henderson - All Stocks Credit  </t>
  </si>
  <si>
    <t xml:space="preserve">Henderson - Asia Pacific Capital Growth </t>
  </si>
  <si>
    <t xml:space="preserve">Henderson - Asian Dividend Income  </t>
  </si>
  <si>
    <t xml:space="preserve">Henderson - Cautious Managed </t>
  </si>
  <si>
    <t xml:space="preserve">Henderson - China Opportunities </t>
  </si>
  <si>
    <t xml:space="preserve">Henderson - Core 3 Income </t>
  </si>
  <si>
    <t xml:space="preserve">Henderson - Core 5 Income </t>
  </si>
  <si>
    <t xml:space="preserve">Henderson - Credit Alpha </t>
  </si>
  <si>
    <t xml:space="preserve">Henderson - Diversified Growth </t>
  </si>
  <si>
    <t xml:space="preserve">Henderson - Emerging Markets Opportunities </t>
  </si>
  <si>
    <t xml:space="preserve">Henderson - European Absolute Return </t>
  </si>
  <si>
    <t xml:space="preserve">Henderson - European Focus </t>
  </si>
  <si>
    <t xml:space="preserve">Henderson - European Growth </t>
  </si>
  <si>
    <t xml:space="preserve">Henderson - European Selected Opportunities </t>
  </si>
  <si>
    <t xml:space="preserve">Henderson - European Smaller Companies </t>
  </si>
  <si>
    <t xml:space="preserve">Henderson - Fixed Interest Monthly Income  </t>
  </si>
  <si>
    <t xml:space="preserve">Henderson - Global Care Growth  </t>
  </si>
  <si>
    <t xml:space="preserve">Henderson - Global Care UK Income  </t>
  </si>
  <si>
    <t xml:space="preserve">Henderson - Global Equity Income </t>
  </si>
  <si>
    <t xml:space="preserve">Henderson - Global Financials </t>
  </si>
  <si>
    <t xml:space="preserve">Henderson - Global Growth </t>
  </si>
  <si>
    <t xml:space="preserve">Henderson - Global Technology </t>
  </si>
  <si>
    <t xml:space="preserve">Henderson - Index-Linked Bond  </t>
  </si>
  <si>
    <t xml:space="preserve">Henderson - Japan Opportunities </t>
  </si>
  <si>
    <t xml:space="preserve">Henderson - Money Market </t>
  </si>
  <si>
    <t xml:space="preserve">Henderson - Multi Asset Credit </t>
  </si>
  <si>
    <t xml:space="preserve">Henderson - Multi-Manager Absolute Return </t>
  </si>
  <si>
    <t xml:space="preserve">Henderson - Multi-Manager Active </t>
  </si>
  <si>
    <t xml:space="preserve">Henderson - Multi-Manager Distribution  </t>
  </si>
  <si>
    <t xml:space="preserve">Henderson - Multi-Manager Diversified </t>
  </si>
  <si>
    <t xml:space="preserve">Henderson - Multi-Manager Global Select </t>
  </si>
  <si>
    <t xml:space="preserve">Henderson - Multi-Manager Income &amp; Growth  </t>
  </si>
  <si>
    <t xml:space="preserve">Henderson - Multi-Manager Managed  </t>
  </si>
  <si>
    <t xml:space="preserve">Henderson - Preference &amp; Bond  </t>
  </si>
  <si>
    <t xml:space="preserve">Henderson - Sterling Bond </t>
  </si>
  <si>
    <t xml:space="preserve">Henderson - Strategic Bond  </t>
  </si>
  <si>
    <t xml:space="preserve">Henderson - UK &amp; Irish Smaller Companies </t>
  </si>
  <si>
    <t xml:space="preserve">Henderson - UK Absolute Return </t>
  </si>
  <si>
    <t xml:space="preserve">Henderson - UK Alpha </t>
  </si>
  <si>
    <t xml:space="preserve">Henderson - UK Equity Income &amp; Growth  </t>
  </si>
  <si>
    <t xml:space="preserve">Henderson - UK Index  </t>
  </si>
  <si>
    <t xml:space="preserve">Henderson - UK Property OEIC </t>
  </si>
  <si>
    <t xml:space="preserve">Henderson - UK Smaller Companies </t>
  </si>
  <si>
    <t xml:space="preserve">Henderson - UK Strategic Income  </t>
  </si>
  <si>
    <t xml:space="preserve">Henderson - UK Tracker </t>
  </si>
  <si>
    <t xml:space="preserve">Henderson - US Growth </t>
  </si>
  <si>
    <t xml:space="preserve">Henderson - World Select </t>
  </si>
  <si>
    <t xml:space="preserve">Henderson Inst - Cash </t>
  </si>
  <si>
    <t xml:space="preserve">Henderson Inst - Emerging Markets </t>
  </si>
  <si>
    <t xml:space="preserve">Henderson Inst - Global Care Managed </t>
  </si>
  <si>
    <t xml:space="preserve">Henderson Inst - Japan Enhanced Equity </t>
  </si>
  <si>
    <t xml:space="preserve">Henderson Inst - Long Dated Credit  </t>
  </si>
  <si>
    <t xml:space="preserve">Henderson Inst - Long Dated Gilt  </t>
  </si>
  <si>
    <t xml:space="preserve">Henderson Inst - North American Enhanced Equity </t>
  </si>
  <si>
    <t xml:space="preserve">Henderson Inst - Overseas Bond  </t>
  </si>
  <si>
    <t xml:space="preserve">Henderson Inst - UK Equity Tracker Trust  </t>
  </si>
  <si>
    <t xml:space="preserve">Henderson Inst - UK Gilt  </t>
  </si>
  <si>
    <t xml:space="preserve">HL - Multi Manager Balanced Managed </t>
  </si>
  <si>
    <t xml:space="preserve">HL - Multi Manager Equity &amp; Bond </t>
  </si>
  <si>
    <t xml:space="preserve">HL - Multi Manager Income &amp; Growth </t>
  </si>
  <si>
    <t xml:space="preserve">HL - Multi Manager Special Situations </t>
  </si>
  <si>
    <t xml:space="preserve">HL - Multi Manager Strategic Bond </t>
  </si>
  <si>
    <t xml:space="preserve">HL - Multi Manager UK Growth </t>
  </si>
  <si>
    <t xml:space="preserve">HL - Multi-Manager Asia and Emerging Markets </t>
  </si>
  <si>
    <t xml:space="preserve">HL - Multi-Manager European </t>
  </si>
  <si>
    <t xml:space="preserve">Host Capital - UK Student Accommodation </t>
  </si>
  <si>
    <t xml:space="preserve">HSBC - American Index  </t>
  </si>
  <si>
    <t xml:space="preserve">HSBC - Asian Growth  </t>
  </si>
  <si>
    <t xml:space="preserve">HSBC - Balanced </t>
  </si>
  <si>
    <t xml:space="preserve">HSBC - Capital Protected 17 </t>
  </si>
  <si>
    <t xml:space="preserve">HSBC - Capital Protected 18 </t>
  </si>
  <si>
    <t xml:space="preserve">HSBC - Capital Protected 19 </t>
  </si>
  <si>
    <t xml:space="preserve">HSBC - Chinese Equity  </t>
  </si>
  <si>
    <t xml:space="preserve">HSBC - Common Fund for Growth  </t>
  </si>
  <si>
    <t xml:space="preserve">HSBC - Common Fund for Income  </t>
  </si>
  <si>
    <t xml:space="preserve">HSBC - Corporate Bond </t>
  </si>
  <si>
    <t xml:space="preserve">HSBC - European Growth  </t>
  </si>
  <si>
    <t xml:space="preserve">HSBC - European Index  </t>
  </si>
  <si>
    <t xml:space="preserve">HSBC - FTSE 100 Index </t>
  </si>
  <si>
    <t xml:space="preserve">HSBC - FTSE 250 Index  </t>
  </si>
  <si>
    <t xml:space="preserve">HSBC - FTSE All Share Index  </t>
  </si>
  <si>
    <t xml:space="preserve">HSBC - FTSE All World Index </t>
  </si>
  <si>
    <t xml:space="preserve">HSBC - Gilt &amp; Fixed Interest </t>
  </si>
  <si>
    <t xml:space="preserve">HSBC - Global Growth Fund of Funds </t>
  </si>
  <si>
    <t xml:space="preserve">HSBC - Global Strategy Balanced Portfolio </t>
  </si>
  <si>
    <t xml:space="preserve">HSBC - Global Strategy Cautious Portfolio </t>
  </si>
  <si>
    <t xml:space="preserve">HSBC - Global Strategy Dynamic Portfolio </t>
  </si>
  <si>
    <t xml:space="preserve">HSBC - Growth Fund of Funds </t>
  </si>
  <si>
    <t xml:space="preserve">HSBC - Income  </t>
  </si>
  <si>
    <t xml:space="preserve">HSBC - Income Fund of Funds </t>
  </si>
  <si>
    <t xml:space="preserve">HSBC - Japan Index  </t>
  </si>
  <si>
    <t xml:space="preserve">HSBC - MERIT Japan Equity </t>
  </si>
  <si>
    <t xml:space="preserve">HSBC - Merit UK Equity  </t>
  </si>
  <si>
    <t xml:space="preserve">HSBC - MERIT US Equity </t>
  </si>
  <si>
    <t xml:space="preserve">HSBC - Monthly Income  </t>
  </si>
  <si>
    <t xml:space="preserve">HSBC - Open Global Distribution </t>
  </si>
  <si>
    <t xml:space="preserve">HSBC - Open Global Property </t>
  </si>
  <si>
    <t xml:space="preserve">HSBC - Open Global Return </t>
  </si>
  <si>
    <t xml:space="preserve">HSBC - Pacific Index  </t>
  </si>
  <si>
    <t xml:space="preserve">HSBC - UK Focus </t>
  </si>
  <si>
    <t xml:space="preserve">HSBC - UK Freestyle </t>
  </si>
  <si>
    <t xml:space="preserve">HSBC - UK Gilt Index </t>
  </si>
  <si>
    <t xml:space="preserve">HSBC - UK Growth &amp; Income  </t>
  </si>
  <si>
    <t xml:space="preserve">HSBC - World Selection Balanced Portfolio </t>
  </si>
  <si>
    <t xml:space="preserve">HSBC - World Selection Cautious Portfolio </t>
  </si>
  <si>
    <t xml:space="preserve">HSBC - World Selection Dynamic Portfolio </t>
  </si>
  <si>
    <t xml:space="preserve">HSBC - World Selection Income Portfolio </t>
  </si>
  <si>
    <t xml:space="preserve">HSBC - WSSF 1 Conservative Portfolio </t>
  </si>
  <si>
    <t xml:space="preserve">HSBC - WSSF 2 Defensive Portfolio </t>
  </si>
  <si>
    <t xml:space="preserve">HSBC - WSSF 3 Balanced Portfolio </t>
  </si>
  <si>
    <t xml:space="preserve">HSBC - WSSF 4 Progressive Portfolio </t>
  </si>
  <si>
    <t xml:space="preserve">HSBC - WSSF 5 Aggressive Portfolio </t>
  </si>
  <si>
    <t xml:space="preserve">IFSL - Acumen Conservative Portfolio </t>
  </si>
  <si>
    <t xml:space="preserve">IFSL - Acumen Progressive Portfolio </t>
  </si>
  <si>
    <t xml:space="preserve">IFSL - AMR Diversified Portfolio </t>
  </si>
  <si>
    <t xml:space="preserve">IFSL - Brooks Macdonald Balanced </t>
  </si>
  <si>
    <t xml:space="preserve">IFSL - Brooks Macdonald Cautious Growth  </t>
  </si>
  <si>
    <t xml:space="preserve">IFSL - Brooks Macdonald Defensive Capital </t>
  </si>
  <si>
    <t xml:space="preserve">IFSL - Brooks Macdonald Defensive Income  </t>
  </si>
  <si>
    <t xml:space="preserve">IFSL - Brooks Macdonald Strategic Growth </t>
  </si>
  <si>
    <t xml:space="preserve">IFSL - Brunsdon Adventurous Growth </t>
  </si>
  <si>
    <t xml:space="preserve">IFSL - Brunsdon Cautious Growth </t>
  </si>
  <si>
    <t xml:space="preserve">IFSL - Galatea Opportunity </t>
  </si>
  <si>
    <t xml:space="preserve">IFSL - North Row Liquid Property </t>
  </si>
  <si>
    <t xml:space="preserve">IFSL - Select </t>
  </si>
  <si>
    <t xml:space="preserve">IFSL - Select Cautious </t>
  </si>
  <si>
    <t xml:space="preserve">IFSL - Sinfonia Adventurous Growth Portfolio </t>
  </si>
  <si>
    <t xml:space="preserve">IFSL - Sinfonia Balanced Managed Portfolio </t>
  </si>
  <si>
    <t xml:space="preserve">IFSL - Sinfonia Cautious Managed Portfolio </t>
  </si>
  <si>
    <t xml:space="preserve">IFSL - Sinfonia Income &amp; Growth Portfolio </t>
  </si>
  <si>
    <t xml:space="preserve">IFSL - Sinfonia Income Portfolio </t>
  </si>
  <si>
    <t xml:space="preserve">IFSL - Tilney Bestinvest Aggressive Growth Portfolio </t>
  </si>
  <si>
    <t xml:space="preserve">IFSL - Tilney Bestinvest Conservative Portfolio </t>
  </si>
  <si>
    <t xml:space="preserve">IFSL - Tilney Bestinvest Defensive Portfolio </t>
  </si>
  <si>
    <t xml:space="preserve">IFSL - Tilney Bestinvest Growth Portfolio </t>
  </si>
  <si>
    <t xml:space="preserve">IFSL - Tilney Bestinvest Income and Growth Portfolio </t>
  </si>
  <si>
    <t xml:space="preserve">IFSL - Tilney Bestinvest Income Portfolio </t>
  </si>
  <si>
    <t xml:space="preserve">IFSL - Tilney Bestinvest Maximum Growth Portfolio </t>
  </si>
  <si>
    <t xml:space="preserve">IFSL James Hambro - Barnham Broom  </t>
  </si>
  <si>
    <t xml:space="preserve">IFSL James Hambro - Harrier Balanced  </t>
  </si>
  <si>
    <t xml:space="preserve">IFSL James Hambro - Harrier Capital Growth  </t>
  </si>
  <si>
    <t xml:space="preserve">IFSL James Hambro - Master  </t>
  </si>
  <si>
    <t xml:space="preserve">Insight - Absolute Insight </t>
  </si>
  <si>
    <t xml:space="preserve">Insight - Corporate Bond  </t>
  </si>
  <si>
    <t xml:space="preserve">Insight - Equity Income  </t>
  </si>
  <si>
    <t xml:space="preserve">Insight - Equity Income Booster  </t>
  </si>
  <si>
    <t xml:space="preserve">Insight - Global Absolute Return </t>
  </si>
  <si>
    <t xml:space="preserve">Insight - Global Multi-Strategy </t>
  </si>
  <si>
    <t xml:space="preserve">Insight - Inflation Linked Corporate Bond </t>
  </si>
  <si>
    <t xml:space="preserve">Insight - Strategic Bond </t>
  </si>
  <si>
    <t xml:space="preserve">Insight - UK Government All Maturity Bond </t>
  </si>
  <si>
    <t xml:space="preserve">Invesco Perpetual - Asian </t>
  </si>
  <si>
    <t xml:space="preserve">Invesco Perpetual - Asian Equity Income </t>
  </si>
  <si>
    <t xml:space="preserve">Invesco Perpetual - Balanced Risk 10 </t>
  </si>
  <si>
    <t xml:space="preserve">Invesco Perpetual - Balanced Risk 6 </t>
  </si>
  <si>
    <t xml:space="preserve">Invesco Perpetual - Balanced Risk 8 </t>
  </si>
  <si>
    <t xml:space="preserve">Invesco Perpetual - Childrens </t>
  </si>
  <si>
    <t xml:space="preserve">Invesco Perpetual - Corporate Bond </t>
  </si>
  <si>
    <t xml:space="preserve">Invesco Perpetual - Distribution </t>
  </si>
  <si>
    <t xml:space="preserve">Invesco Perpetual - Emerging European </t>
  </si>
  <si>
    <t xml:space="preserve">Invesco Perpetual - European Equity </t>
  </si>
  <si>
    <t xml:space="preserve">Invesco Perpetual - European Equity Income </t>
  </si>
  <si>
    <t xml:space="preserve">Invesco Perpetual - European High Income </t>
  </si>
  <si>
    <t xml:space="preserve">Invesco Perpetual - European Opportunities </t>
  </si>
  <si>
    <t xml:space="preserve">Invesco Perpetual - European Smaller Companies </t>
  </si>
  <si>
    <t xml:space="preserve">Invesco Perpetual - Global Bond </t>
  </si>
  <si>
    <t xml:space="preserve">Invesco Perpetual - Global Distribution </t>
  </si>
  <si>
    <t xml:space="preserve">Invesco Perpetual - Global Emerging Markets </t>
  </si>
  <si>
    <t xml:space="preserve">Invesco Perpetual - Global Equity </t>
  </si>
  <si>
    <t xml:space="preserve">Invesco Perpetual - Global Equity Income </t>
  </si>
  <si>
    <t xml:space="preserve">Invesco Perpetual - Global Financial Capital </t>
  </si>
  <si>
    <t xml:space="preserve">Invesco Perpetual - Global Opportunities </t>
  </si>
  <si>
    <t xml:space="preserve">Invesco Perpetual - Global Smaller Companies </t>
  </si>
  <si>
    <t xml:space="preserve">Invesco Perpetual - Global Targeted Returns </t>
  </si>
  <si>
    <t xml:space="preserve">Invesco Perpetual - High Income  </t>
  </si>
  <si>
    <t xml:space="preserve">Invesco Perpetual - High Yield </t>
  </si>
  <si>
    <t xml:space="preserve">Invesco Perpetual - Hong Kong &amp; China </t>
  </si>
  <si>
    <t xml:space="preserve">Invesco Perpetual - Income  </t>
  </si>
  <si>
    <t xml:space="preserve">Invesco Perpetual - Income &amp; Growth </t>
  </si>
  <si>
    <t xml:space="preserve">Invesco Perpetual - Japan </t>
  </si>
  <si>
    <t xml:space="preserve">Invesco Perpetual - Japanese Smaller Companies </t>
  </si>
  <si>
    <t xml:space="preserve">Invesco Perpetual - Latin America </t>
  </si>
  <si>
    <t xml:space="preserve">Invesco Perpetual - Managed Growth </t>
  </si>
  <si>
    <t xml:space="preserve">Invesco Perpetual - Managed Income  </t>
  </si>
  <si>
    <t xml:space="preserve">Invesco Perpetual - Money </t>
  </si>
  <si>
    <t xml:space="preserve">Invesco Perpetual - Monthly Income Plus </t>
  </si>
  <si>
    <t xml:space="preserve">Invesco Perpetual - Pacific </t>
  </si>
  <si>
    <t xml:space="preserve">Invesco Perpetual - Tactical Bond </t>
  </si>
  <si>
    <t xml:space="preserve">Invesco Perpetual - UK Focus </t>
  </si>
  <si>
    <t xml:space="preserve">Invesco Perpetual - UK Growth </t>
  </si>
  <si>
    <t xml:space="preserve">Invesco Perpetual - UK Smaller Companies Equity </t>
  </si>
  <si>
    <t xml:space="preserve">Invesco Perpetual - UK Strategic Income  </t>
  </si>
  <si>
    <t xml:space="preserve">Invesco Perpetual - US Equity </t>
  </si>
  <si>
    <t xml:space="preserve">Investec - American </t>
  </si>
  <si>
    <t xml:space="preserve">Investec - Asia Ex Japan </t>
  </si>
  <si>
    <t xml:space="preserve">Investec - Cautious Managed </t>
  </si>
  <si>
    <t xml:space="preserve">Investec - Diversified Growth  </t>
  </si>
  <si>
    <t xml:space="preserve">Investec - Diversified Income </t>
  </si>
  <si>
    <t xml:space="preserve">Investec - Emerging Markets Blended Debt </t>
  </si>
  <si>
    <t xml:space="preserve">Investec - Emerging Markets Dynamic Equity </t>
  </si>
  <si>
    <t xml:space="preserve">Investec - Emerging Markets Equity </t>
  </si>
  <si>
    <t xml:space="preserve">Investec - Emerging Markets Local Currency Debt </t>
  </si>
  <si>
    <t xml:space="preserve">Investec - Enhanced Natural Resources </t>
  </si>
  <si>
    <t xml:space="preserve">Investec - Global Bond  </t>
  </si>
  <si>
    <t xml:space="preserve">Investec - Global Dividend </t>
  </si>
  <si>
    <t xml:space="preserve">Investec - Global Dynamic </t>
  </si>
  <si>
    <t xml:space="preserve">Investec - Global Energy </t>
  </si>
  <si>
    <t xml:space="preserve">Investec - Global Equity </t>
  </si>
  <si>
    <t xml:space="preserve">Investec - Global Franchise </t>
  </si>
  <si>
    <t xml:space="preserve">Investec - Global Gold </t>
  </si>
  <si>
    <t xml:space="preserve">Investec - Global Special Situations </t>
  </si>
  <si>
    <t xml:space="preserve">Investec - Global Strategic Equity </t>
  </si>
  <si>
    <t xml:space="preserve">Investec - Managed Growth </t>
  </si>
  <si>
    <t xml:space="preserve">Investec - Monthly High Income  </t>
  </si>
  <si>
    <t xml:space="preserve">Investec - Multi Asset Protector </t>
  </si>
  <si>
    <t xml:space="preserve">Investec - Short Dated Bond </t>
  </si>
  <si>
    <t xml:space="preserve">Investec - Strategic Bond  </t>
  </si>
  <si>
    <t xml:space="preserve">Investec - Target Return  </t>
  </si>
  <si>
    <t xml:space="preserve">Investec - UK Alpha </t>
  </si>
  <si>
    <t xml:space="preserve">Investec - UK Equity Income  </t>
  </si>
  <si>
    <t xml:space="preserve">Investec - UK Smaller Companies </t>
  </si>
  <si>
    <t xml:space="preserve">Investec - UK Special Situations </t>
  </si>
  <si>
    <t xml:space="preserve">Investec - UK Total Return </t>
  </si>
  <si>
    <t xml:space="preserve">IWI - Balanced Portfolio  </t>
  </si>
  <si>
    <t xml:space="preserve">IWI - Cautious Portfolio  </t>
  </si>
  <si>
    <t xml:space="preserve">IWI - Chameleon Capital </t>
  </si>
  <si>
    <t xml:space="preserve">IWI - Fixed Income Portfolio  </t>
  </si>
  <si>
    <t xml:space="preserve">IWI - Global Thematic Portfolio </t>
  </si>
  <si>
    <t xml:space="preserve">IWI - Growth Portfolio </t>
  </si>
  <si>
    <t xml:space="preserve">IWI - Lake House  </t>
  </si>
  <si>
    <t xml:space="preserve">IWI Oriel - European  </t>
  </si>
  <si>
    <t xml:space="preserve">IWI Oriel - Global </t>
  </si>
  <si>
    <t xml:space="preserve">IWI Oriel - UK  </t>
  </si>
  <si>
    <t xml:space="preserve">JOHCM - UK Dynamic </t>
  </si>
  <si>
    <t xml:space="preserve">JOHCM - UK Equity Income </t>
  </si>
  <si>
    <t xml:space="preserve">JOHCM - UK Opportunities </t>
  </si>
  <si>
    <t xml:space="preserve">JPM - America Equity </t>
  </si>
  <si>
    <t xml:space="preserve">JPM - Asia </t>
  </si>
  <si>
    <t xml:space="preserve">JPM - Cautious Managed </t>
  </si>
  <si>
    <t xml:space="preserve">JPM - Diversified Real Return </t>
  </si>
  <si>
    <t xml:space="preserve">JPM - Emerging Europe Equity </t>
  </si>
  <si>
    <t xml:space="preserve">JPM - Emerging Markets </t>
  </si>
  <si>
    <t xml:space="preserve">JPM - Emerging Markets Income </t>
  </si>
  <si>
    <t xml:space="preserve">JPM - Europe </t>
  </si>
  <si>
    <t xml:space="preserve">JPM - Europe Dynamic Ex UK </t>
  </si>
  <si>
    <t xml:space="preserve">JPM - Europe Smaller Companies </t>
  </si>
  <si>
    <t xml:space="preserve">JPM - Fusion Balanced </t>
  </si>
  <si>
    <t xml:space="preserve">JPM - Fusion Conservative </t>
  </si>
  <si>
    <t xml:space="preserve">JPM - Fusion Growth </t>
  </si>
  <si>
    <t xml:space="preserve">JPM - Fusion Growth Plus </t>
  </si>
  <si>
    <t xml:space="preserve">JPM - Fusion Income </t>
  </si>
  <si>
    <t xml:space="preserve">JPM - Global Allocation </t>
  </si>
  <si>
    <t xml:space="preserve">JPM - Global Bond Opportunities </t>
  </si>
  <si>
    <t xml:space="preserve">JPM - Global Equity </t>
  </si>
  <si>
    <t xml:space="preserve">JPM - Global Equity Income </t>
  </si>
  <si>
    <t xml:space="preserve">JPM - Global Ex UK Bond </t>
  </si>
  <si>
    <t xml:space="preserve">JPM - Global Financials </t>
  </si>
  <si>
    <t xml:space="preserve">JPM - Global High Yield Bond </t>
  </si>
  <si>
    <t xml:space="preserve">JPM - Global Property Securities </t>
  </si>
  <si>
    <t xml:space="preserve">JPM - Income </t>
  </si>
  <si>
    <t xml:space="preserve">JPM - Japan </t>
  </si>
  <si>
    <t xml:space="preserve">JPM - Multi Asset Income </t>
  </si>
  <si>
    <t xml:space="preserve">JPM - Multi Asset Macro </t>
  </si>
  <si>
    <t xml:space="preserve">JPM - Multi Manager Growth  </t>
  </si>
  <si>
    <t xml:space="preserve">JPM - Natural Resources </t>
  </si>
  <si>
    <t xml:space="preserve">JPM - Portfolio </t>
  </si>
  <si>
    <t xml:space="preserve">JPM - Sterling Corporate Bond </t>
  </si>
  <si>
    <t xml:space="preserve">JPM - Strategic Bond </t>
  </si>
  <si>
    <t xml:space="preserve">JPM - UK Dynamic </t>
  </si>
  <si>
    <t xml:space="preserve">JPM - UK Equity &amp; Bond Income  </t>
  </si>
  <si>
    <t xml:space="preserve">JPM - UK Higher Income </t>
  </si>
  <si>
    <t xml:space="preserve">JPM - UK Managed Equity </t>
  </si>
  <si>
    <t xml:space="preserve">JPM - UK Smaller Companies </t>
  </si>
  <si>
    <t xml:space="preserve">JPM - UK Strategic Equity Income </t>
  </si>
  <si>
    <t xml:space="preserve">JPM - UK Strategic Growth </t>
  </si>
  <si>
    <t xml:space="preserve">JPM - US </t>
  </si>
  <si>
    <t xml:space="preserve">JPM - US Equity Income </t>
  </si>
  <si>
    <t xml:space="preserve">JPM - US Select </t>
  </si>
  <si>
    <t xml:space="preserve">JPM - US Smaller Companies </t>
  </si>
  <si>
    <t xml:space="preserve">Jupiter - Absolute Return </t>
  </si>
  <si>
    <t xml:space="preserve">Jupiter - Asian  </t>
  </si>
  <si>
    <t xml:space="preserve">Jupiter - China </t>
  </si>
  <si>
    <t xml:space="preserve">Jupiter - Corporate Bond  </t>
  </si>
  <si>
    <t xml:space="preserve">Jupiter - Distribution </t>
  </si>
  <si>
    <t xml:space="preserve">Jupiter - Ecology  </t>
  </si>
  <si>
    <t xml:space="preserve">Jupiter - Emerging European Opportunities </t>
  </si>
  <si>
    <t xml:space="preserve">Jupiter - Enhanced Distribution </t>
  </si>
  <si>
    <t xml:space="preserve">Jupiter - European  </t>
  </si>
  <si>
    <t xml:space="preserve">Jupiter - European Income </t>
  </si>
  <si>
    <t xml:space="preserve">Jupiter - European Special Situations </t>
  </si>
  <si>
    <t xml:space="preserve">Jupiter - Financial Opportunities  </t>
  </si>
  <si>
    <t xml:space="preserve">Jupiter - Fund of Investment Trusts  </t>
  </si>
  <si>
    <t xml:space="preserve">Jupiter - Global Emerging Markets </t>
  </si>
  <si>
    <t xml:space="preserve">Jupiter - Global Equity Income </t>
  </si>
  <si>
    <t xml:space="preserve">Jupiter - Global Managed  </t>
  </si>
  <si>
    <t xml:space="preserve">Jupiter - Growth &amp; Income  </t>
  </si>
  <si>
    <t xml:space="preserve">Jupiter - High Income  </t>
  </si>
  <si>
    <t xml:space="preserve">Jupiter - Income Trust  </t>
  </si>
  <si>
    <t xml:space="preserve">Jupiter - India </t>
  </si>
  <si>
    <t xml:space="preserve">Jupiter - International Financials </t>
  </si>
  <si>
    <t xml:space="preserve">Jupiter - Japan Income </t>
  </si>
  <si>
    <t xml:space="preserve">Jupiter - Merlin Balanced Portfolio </t>
  </si>
  <si>
    <t xml:space="preserve">Jupiter - Merlin Conservative Portfolio </t>
  </si>
  <si>
    <t xml:space="preserve">Jupiter - Merlin Growth Portfolio </t>
  </si>
  <si>
    <t xml:space="preserve">Jupiter - Merlin Income Portfolio </t>
  </si>
  <si>
    <t xml:space="preserve">Jupiter - Merlin Worldwide Portfolio  </t>
  </si>
  <si>
    <t xml:space="preserve">Jupiter - Monthly Income </t>
  </si>
  <si>
    <t xml:space="preserve">Jupiter - North American Income  </t>
  </si>
  <si>
    <t xml:space="preserve">Jupiter - Responsible Income </t>
  </si>
  <si>
    <t xml:space="preserve">Jupiter - Strategic Bond </t>
  </si>
  <si>
    <t xml:space="preserve">Jupiter - Strategic Reserve </t>
  </si>
  <si>
    <t xml:space="preserve">Jupiter - UK Growth  </t>
  </si>
  <si>
    <t xml:space="preserve">Jupiter - UK Smaller Companies </t>
  </si>
  <si>
    <t xml:space="preserve">Jupiter - UK Special Situations  </t>
  </si>
  <si>
    <t xml:space="preserve">Jupiter - US Small and MidCap Companies </t>
  </si>
  <si>
    <t xml:space="preserve">Kames - American Equity </t>
  </si>
  <si>
    <t xml:space="preserve">Kames - Diversified Growth </t>
  </si>
  <si>
    <t xml:space="preserve">Kames - Diversified Income </t>
  </si>
  <si>
    <t xml:space="preserve">Kames - Ethical Cautious Managed </t>
  </si>
  <si>
    <t xml:space="preserve">Kames - Ethical Corporate Bond </t>
  </si>
  <si>
    <t xml:space="preserve">Kames - Ethical Equity </t>
  </si>
  <si>
    <t xml:space="preserve">Kames - European Equity </t>
  </si>
  <si>
    <t xml:space="preserve">Kames - Global Equity </t>
  </si>
  <si>
    <t xml:space="preserve">Kames - High Yield Bond </t>
  </si>
  <si>
    <t xml:space="preserve">Kames - Investment Grade Bond </t>
  </si>
  <si>
    <t xml:space="preserve">Kames - Property Income </t>
  </si>
  <si>
    <t xml:space="preserve">Kames - Sterling Corporate Bond </t>
  </si>
  <si>
    <t xml:space="preserve">Kames - Strategic Bond </t>
  </si>
  <si>
    <t xml:space="preserve">Kames - UK Equity </t>
  </si>
  <si>
    <t xml:space="preserve">Kames - UK Equity Absolute Return </t>
  </si>
  <si>
    <t xml:space="preserve">Kames - UK Equity Income </t>
  </si>
  <si>
    <t xml:space="preserve">Kames - UK Opportunities </t>
  </si>
  <si>
    <t xml:space="preserve">Kames - UK Smaller Companies </t>
  </si>
  <si>
    <t xml:space="preserve">L&amp;G - (A&amp;L) Capital Growth </t>
  </si>
  <si>
    <t xml:space="preserve">L&amp;G - (N) Cash Pension </t>
  </si>
  <si>
    <t xml:space="preserve">L&amp;G - (N) Corporate Bond Pension </t>
  </si>
  <si>
    <t xml:space="preserve">L&amp;G - (N) Tracker Pension </t>
  </si>
  <si>
    <t xml:space="preserve">L&amp;G - (N) Tracker Trust </t>
  </si>
  <si>
    <t xml:space="preserve">L&amp;G - All Stocks Gilt Index  </t>
  </si>
  <si>
    <t xml:space="preserve">L&amp;G - All Stocks Index Linked Gilt Index </t>
  </si>
  <si>
    <t xml:space="preserve">L&amp;G - Asian Income  </t>
  </si>
  <si>
    <t xml:space="preserve">L&amp;G - Cash </t>
  </si>
  <si>
    <t xml:space="preserve">L&amp;G - Distribution </t>
  </si>
  <si>
    <t xml:space="preserve">L&amp;G - Dynamic Bond </t>
  </si>
  <si>
    <t xml:space="preserve">L&amp;G - Emerging Markets Government Bond (US$) Index </t>
  </si>
  <si>
    <t xml:space="preserve">L&amp;G - Ethical  </t>
  </si>
  <si>
    <t xml:space="preserve">L&amp;G - European  </t>
  </si>
  <si>
    <t xml:space="preserve">L&amp;G - European Index </t>
  </si>
  <si>
    <t xml:space="preserve">L&amp;G - Fixed Interest  </t>
  </si>
  <si>
    <t xml:space="preserve">L&amp;G - Global 100 Index </t>
  </si>
  <si>
    <t xml:space="preserve">L&amp;G - Global Emerging Markets Index </t>
  </si>
  <si>
    <t xml:space="preserve">L&amp;G - Global Environmental Enterprises </t>
  </si>
  <si>
    <t xml:space="preserve">L&amp;G - Global Equity Index  </t>
  </si>
  <si>
    <t xml:space="preserve">L&amp;G - Global Health &amp; Pharmaceutical Index </t>
  </si>
  <si>
    <t xml:space="preserve">L&amp;G - Global Inflation Linked Bond Index </t>
  </si>
  <si>
    <t xml:space="preserve">L&amp;G - Global Technology Index </t>
  </si>
  <si>
    <t xml:space="preserve">L&amp;G - Growth </t>
  </si>
  <si>
    <t xml:space="preserve">L&amp;G - High Income </t>
  </si>
  <si>
    <t xml:space="preserve">L&amp;G - International Index </t>
  </si>
  <si>
    <t xml:space="preserve">L&amp;G - Japan Index  </t>
  </si>
  <si>
    <t xml:space="preserve">L&amp;G - Managed Monthly Income </t>
  </si>
  <si>
    <t xml:space="preserve">L&amp;G - Mixed Investment 0-20% </t>
  </si>
  <si>
    <t xml:space="preserve">L&amp;G - Mixed Investment 0-35% </t>
  </si>
  <si>
    <t xml:space="preserve">L&amp;G - Mixed Investment 20-60% </t>
  </si>
  <si>
    <t xml:space="preserve">L&amp;G - Mixed Investment 40-85% </t>
  </si>
  <si>
    <t xml:space="preserve">L&amp;G - Mixed Investment Income 0-35 % </t>
  </si>
  <si>
    <t xml:space="preserve">L&amp;G - Mixed Investment Income 20-60% </t>
  </si>
  <si>
    <t xml:space="preserve">L&amp;G - Multi Manager Balanced </t>
  </si>
  <si>
    <t xml:space="preserve">L&amp;G - Multi Manager Growth </t>
  </si>
  <si>
    <t xml:space="preserve">L&amp;G - Multi Manager Income </t>
  </si>
  <si>
    <t xml:space="preserve">L&amp;G - Multi-Index 3 </t>
  </si>
  <si>
    <t xml:space="preserve">L&amp;G - Multi-Index 4 </t>
  </si>
  <si>
    <t xml:space="preserve">L&amp;G - Multi-Index 5 </t>
  </si>
  <si>
    <t xml:space="preserve">L&amp;G - Multi-Index 6 </t>
  </si>
  <si>
    <t xml:space="preserve">L&amp;G - Multi-Index 7 </t>
  </si>
  <si>
    <t xml:space="preserve">L&amp;G - Pacific Index  </t>
  </si>
  <si>
    <t xml:space="preserve">L&amp;G - Short Dated Sterling Corporate Bond Index </t>
  </si>
  <si>
    <t xml:space="preserve">L&amp;G - Sterling Corporate Bond Index </t>
  </si>
  <si>
    <t xml:space="preserve">L&amp;G - Sterling Income </t>
  </si>
  <si>
    <t xml:space="preserve">L&amp;G - UK 100 Index </t>
  </si>
  <si>
    <t xml:space="preserve">L&amp;G - UK Alpha </t>
  </si>
  <si>
    <t xml:space="preserve">L&amp;G - UK Equity Income </t>
  </si>
  <si>
    <t xml:space="preserve">L&amp;G - UK Index </t>
  </si>
  <si>
    <t xml:space="preserve">L&amp;G - UK Property </t>
  </si>
  <si>
    <t xml:space="preserve">L&amp;G - UK Select Equity </t>
  </si>
  <si>
    <t xml:space="preserve">L&amp;G - UK Smaller Companies  </t>
  </si>
  <si>
    <t xml:space="preserve">L&amp;G - UK Special Situations </t>
  </si>
  <si>
    <t xml:space="preserve">L&amp;G - US Index  </t>
  </si>
  <si>
    <t xml:space="preserve">L&amp;G - Worldwide  </t>
  </si>
  <si>
    <t xml:space="preserve">Lazard - Developing Markets </t>
  </si>
  <si>
    <t xml:space="preserve">Lazard - Emerging Markets  </t>
  </si>
  <si>
    <t xml:space="preserve">Lazard - European Alpha  </t>
  </si>
  <si>
    <t xml:space="preserve">Lazard - European Smaller Companies </t>
  </si>
  <si>
    <t xml:space="preserve">Lazard - Global Equity Income </t>
  </si>
  <si>
    <t xml:space="preserve">Lazard - Managed Balanced  </t>
  </si>
  <si>
    <t xml:space="preserve">Lazard - Multicap UK Income  </t>
  </si>
  <si>
    <t xml:space="preserve">Lazard - UK Omega  </t>
  </si>
  <si>
    <t xml:space="preserve">Lazard - UK Smaller Companies  </t>
  </si>
  <si>
    <t xml:space="preserve">Legg Mason - IF Brandywine Global Income Optimiser  </t>
  </si>
  <si>
    <t xml:space="preserve">Legg Mason - IF ClearBridge Global Equity Income </t>
  </si>
  <si>
    <t xml:space="preserve">Legg Mason - IF ClearBridge US Equity </t>
  </si>
  <si>
    <t xml:space="preserve">Legg Mason - IF ClearBridge US Equity Income  </t>
  </si>
  <si>
    <t xml:space="preserve">Legg Mason - IF Japan Equity </t>
  </si>
  <si>
    <t xml:space="preserve">Legg Mason - IF Martin Currie Asia Pacific </t>
  </si>
  <si>
    <t xml:space="preserve">Legg Mason - IF Martin Currie China </t>
  </si>
  <si>
    <t xml:space="preserve">Legg Mason - IF Martin Currie Emerging Markets </t>
  </si>
  <si>
    <t xml:space="preserve">Legg Mason - IF Martin Currie European Equity Income </t>
  </si>
  <si>
    <t xml:space="preserve">Legg Mason - IF Martin Currie Global Alpha </t>
  </si>
  <si>
    <t xml:space="preserve">Legg Mason - IF Martin Currie Global Equity Income </t>
  </si>
  <si>
    <t xml:space="preserve">Legg Mason - IF Martin Currie Japan Alpha </t>
  </si>
  <si>
    <t xml:space="preserve">Legg Mason - IF Martin Currie North American </t>
  </si>
  <si>
    <t xml:space="preserve">Legg Mason - IF QS Emerging Markets Equity </t>
  </si>
  <si>
    <t xml:space="preserve">Legg Mason - IF QS UK Equity </t>
  </si>
  <si>
    <t xml:space="preserve">Legg Mason - IF Royce US Smaller Companies </t>
  </si>
  <si>
    <t xml:space="preserve">Legg Mason - IF Western Asset Global Blue Chip Bond  </t>
  </si>
  <si>
    <t xml:space="preserve">Legg Mason - IF Western Asset Global Multi Strategy Bond  </t>
  </si>
  <si>
    <t xml:space="preserve">Liontrust - Asia Income  </t>
  </si>
  <si>
    <t xml:space="preserve">Liontrust - European Growth  </t>
  </si>
  <si>
    <t xml:space="preserve">Liontrust - FTSE 100 Tracker  </t>
  </si>
  <si>
    <t xml:space="preserve">Liontrust - Global Income  </t>
  </si>
  <si>
    <t xml:space="preserve">Liontrust - Macro Equity Income </t>
  </si>
  <si>
    <t xml:space="preserve">Liontrust - Macro UK Growth  </t>
  </si>
  <si>
    <t xml:space="preserve">Liontrust - Special Situations  </t>
  </si>
  <si>
    <t xml:space="preserve">Liontrust - UK Growth  </t>
  </si>
  <si>
    <t xml:space="preserve">Liontrust - UK Smaller Companies  </t>
  </si>
  <si>
    <t xml:space="preserve">Livingbridge VC LLP - Wood Street Microcap Investment </t>
  </si>
  <si>
    <t xml:space="preserve">M&amp;G - Asian </t>
  </si>
  <si>
    <t xml:space="preserve">M&amp;G - Charibond </t>
  </si>
  <si>
    <t xml:space="preserve">M&amp;G - Charifund </t>
  </si>
  <si>
    <t xml:space="preserve">M&amp;G - Corporate Bond  </t>
  </si>
  <si>
    <t xml:space="preserve">M&amp;G - Dividend </t>
  </si>
  <si>
    <t xml:space="preserve">M&amp;G - Dynamic Allocation </t>
  </si>
  <si>
    <t xml:space="preserve">M&amp;G - Emerging Markets Bond </t>
  </si>
  <si>
    <t xml:space="preserve">M&amp;G - Episode Allocation </t>
  </si>
  <si>
    <t xml:space="preserve">M&amp;G - Episode Defensive </t>
  </si>
  <si>
    <t xml:space="preserve">M&amp;G - Episode Growth  </t>
  </si>
  <si>
    <t xml:space="preserve">M&amp;G - Episode Income </t>
  </si>
  <si>
    <t xml:space="preserve">M&amp;G - Episode Macro </t>
  </si>
  <si>
    <t xml:space="preserve">M&amp;G - European </t>
  </si>
  <si>
    <t xml:space="preserve">M&amp;G - European Corporate Bond </t>
  </si>
  <si>
    <t xml:space="preserve">M&amp;G - European High Yield Bond  </t>
  </si>
  <si>
    <t xml:space="preserve">M&amp;G - European Index Tracker </t>
  </si>
  <si>
    <t xml:space="preserve">M&amp;G - European Inflation Linked Corporate Bond </t>
  </si>
  <si>
    <t xml:space="preserve">M&amp;G - European Smaller Companies </t>
  </si>
  <si>
    <t xml:space="preserve">M&amp;G - European Strategic Value </t>
  </si>
  <si>
    <t xml:space="preserve">M&amp;G - Extra Income </t>
  </si>
  <si>
    <t xml:space="preserve">M&amp;G - Fund of Investment Trust Shares </t>
  </si>
  <si>
    <t xml:space="preserve">M&amp;G - Gilt &amp; Fixed Interest Income </t>
  </si>
  <si>
    <t xml:space="preserve">M&amp;G - Global Basics </t>
  </si>
  <si>
    <t xml:space="preserve">M&amp;G - Global Convertibles </t>
  </si>
  <si>
    <t xml:space="preserve">M&amp;G - Global Corporate Bond </t>
  </si>
  <si>
    <t xml:space="preserve">M&amp;G - Global Dividend </t>
  </si>
  <si>
    <t xml:space="preserve">M&amp;G - Global Emerging Markets </t>
  </si>
  <si>
    <t xml:space="preserve">M&amp;G - Global Floating Rate High Yield </t>
  </si>
  <si>
    <t xml:space="preserve">M&amp;G - Global Government Bond </t>
  </si>
  <si>
    <t xml:space="preserve">M&amp;G - Global Growth </t>
  </si>
  <si>
    <t xml:space="preserve">M&amp;G - Global High Yield Bond </t>
  </si>
  <si>
    <t xml:space="preserve">M&amp;G - Global Leaders </t>
  </si>
  <si>
    <t xml:space="preserve">M&amp;G - Global Macro Bond </t>
  </si>
  <si>
    <t xml:space="preserve">M&amp;G - Income Allocation </t>
  </si>
  <si>
    <t xml:space="preserve">M&amp;G - Index Tracker </t>
  </si>
  <si>
    <t xml:space="preserve">M&amp;G - Index-Linked Bond </t>
  </si>
  <si>
    <t xml:space="preserve">M&amp;G - International Specialist Equity </t>
  </si>
  <si>
    <t xml:space="preserve">M&amp;G - Japan </t>
  </si>
  <si>
    <t xml:space="preserve">M&amp;G - Japan Smaller Companies </t>
  </si>
  <si>
    <t xml:space="preserve">M&amp;G - Managed Growth  </t>
  </si>
  <si>
    <t xml:space="preserve">M&amp;G - NAACIF </t>
  </si>
  <si>
    <t xml:space="preserve">M&amp;G - North American Dividend </t>
  </si>
  <si>
    <t xml:space="preserve">M&amp;G - North American Value </t>
  </si>
  <si>
    <t xml:space="preserve">M&amp;G - Optimal Income </t>
  </si>
  <si>
    <t xml:space="preserve">M&amp;G - Pan European  </t>
  </si>
  <si>
    <t xml:space="preserve">M&amp;G - Pan European Dividend </t>
  </si>
  <si>
    <t xml:space="preserve">M&amp;G - Property Portfolio </t>
  </si>
  <si>
    <t xml:space="preserve">M&amp;G - Prudent Allocation </t>
  </si>
  <si>
    <t xml:space="preserve">M&amp;G - Recovery </t>
  </si>
  <si>
    <t xml:space="preserve">M&amp;G - Short Dated Corporate Bond  </t>
  </si>
  <si>
    <t xml:space="preserve">M&amp;G - Smaller Companies </t>
  </si>
  <si>
    <t xml:space="preserve">M&amp;G - Strategic Corporate Bond </t>
  </si>
  <si>
    <t xml:space="preserve">M&amp;G - UK Growth </t>
  </si>
  <si>
    <t xml:space="preserve">M&amp;G - UK Inflation Linked Corporate Bond </t>
  </si>
  <si>
    <t xml:space="preserve">Majedie - Global Equity </t>
  </si>
  <si>
    <t xml:space="preserve">Majedie - Global Focus </t>
  </si>
  <si>
    <t xml:space="preserve">Majedie - UK Equity </t>
  </si>
  <si>
    <t xml:space="preserve">Majedie - UK Focus </t>
  </si>
  <si>
    <t xml:space="preserve">Majedie - UK Income </t>
  </si>
  <si>
    <t xml:space="preserve">Man GLG - American Growth </t>
  </si>
  <si>
    <t xml:space="preserve">Man GLG - Balanced Managed </t>
  </si>
  <si>
    <t xml:space="preserve">Man GLG - Continental European Growth </t>
  </si>
  <si>
    <t xml:space="preserve">Man GLG - Global Corporate Bond </t>
  </si>
  <si>
    <t xml:space="preserve">Man GLG - Japan Core Alpha </t>
  </si>
  <si>
    <t xml:space="preserve">Man GLG - Stockmarket Managed </t>
  </si>
  <si>
    <t xml:space="preserve">Man GLG - Strategic Bond  </t>
  </si>
  <si>
    <t xml:space="preserve">Man GLG - Technology Equity </t>
  </si>
  <si>
    <t xml:space="preserve">Man GLG - UK Income </t>
  </si>
  <si>
    <t xml:space="preserve">Man GLG - UK Select </t>
  </si>
  <si>
    <t xml:space="preserve">Man GLG - Undervalued Assets </t>
  </si>
  <si>
    <t xml:space="preserve">Manek - Growth </t>
  </si>
  <si>
    <t xml:space="preserve">Margetts - Greystone Balanced </t>
  </si>
  <si>
    <t xml:space="preserve">Margetts - Greystone Cautious Managed </t>
  </si>
  <si>
    <t xml:space="preserve">Margetts - Greystone Conservative </t>
  </si>
  <si>
    <t xml:space="preserve">Margetts - Greystone Global Growth </t>
  </si>
  <si>
    <t xml:space="preserve">Margetts - International Strategy </t>
  </si>
  <si>
    <t xml:space="preserve">Margetts - Opes Growth </t>
  </si>
  <si>
    <t xml:space="preserve">Margetts - Opes Income </t>
  </si>
  <si>
    <t xml:space="preserve">Margetts - Providence Strategy </t>
  </si>
  <si>
    <t xml:space="preserve">Margetts - Select Strategy </t>
  </si>
  <si>
    <t xml:space="preserve">Margetts - Sentinel Defensive Portfolio </t>
  </si>
  <si>
    <t xml:space="preserve">Margetts - Sentinel Enterprise Portfolio </t>
  </si>
  <si>
    <t xml:space="preserve">Margetts - Sentinel Growth Portfolio </t>
  </si>
  <si>
    <t xml:space="preserve">Margetts - Sentinel Income Portfolio </t>
  </si>
  <si>
    <t xml:space="preserve">Margetts - Sentinel Universal Portfolio </t>
  </si>
  <si>
    <t xml:space="preserve">Margetts - Venture Strategy </t>
  </si>
  <si>
    <t xml:space="preserve">Marks &amp; Spencer - High Income  </t>
  </si>
  <si>
    <t xml:space="preserve">Marks &amp; Spencer - UK 100 Companies </t>
  </si>
  <si>
    <t xml:space="preserve">Marks &amp; Spencer - UK Select Portfolio </t>
  </si>
  <si>
    <t xml:space="preserve">Marks &amp; Spencer - Worldwide Mgd </t>
  </si>
  <si>
    <t xml:space="preserve">Marlborough - Balanced </t>
  </si>
  <si>
    <t xml:space="preserve">Marlborough - Bond Income  </t>
  </si>
  <si>
    <t xml:space="preserve">Marlborough - Cash  </t>
  </si>
  <si>
    <t xml:space="preserve">Marlborough - Cautious  </t>
  </si>
  <si>
    <t xml:space="preserve">Marlborough - Defensive </t>
  </si>
  <si>
    <t xml:space="preserve">Marlborough - Emerging Markets  </t>
  </si>
  <si>
    <t xml:space="preserve">Marlborough - ETF Commodity </t>
  </si>
  <si>
    <t xml:space="preserve">Marlborough - ETF Global Growth </t>
  </si>
  <si>
    <t xml:space="preserve">Marlborough - European Multi-Cap  </t>
  </si>
  <si>
    <t xml:space="preserve">Marlborough - Extra Income  </t>
  </si>
  <si>
    <t xml:space="preserve">Marlborough - Far East Growth </t>
  </si>
  <si>
    <t xml:space="preserve">Marlborough - Global </t>
  </si>
  <si>
    <t xml:space="preserve">Marlborough - Global Bond  </t>
  </si>
  <si>
    <t xml:space="preserve">Marlborough - High Yield Fixed Interest  </t>
  </si>
  <si>
    <t xml:space="preserve">Marlborough - Multi Cap Income </t>
  </si>
  <si>
    <t xml:space="preserve">Marlborough - Nano Cap Growth </t>
  </si>
  <si>
    <t xml:space="preserve">Marlborough - Special Situations </t>
  </si>
  <si>
    <t xml:space="preserve">Marlborough - UK Micro Cap Growth </t>
  </si>
  <si>
    <t xml:space="preserve">Marlborough - UK Multi-Cap Growth  </t>
  </si>
  <si>
    <t xml:space="preserve">Marlborough - US Multi-Cap Income  </t>
  </si>
  <si>
    <t xml:space="preserve">McInroy &amp; Wood - Balanced  </t>
  </si>
  <si>
    <t xml:space="preserve">McInroy &amp; Wood - Emerging Markets  </t>
  </si>
  <si>
    <t xml:space="preserve">McInroy &amp; Wood - Income  </t>
  </si>
  <si>
    <t xml:space="preserve">McInroy &amp; Wood - Smaller Companies  </t>
  </si>
  <si>
    <t xml:space="preserve">MFM - Bowland  </t>
  </si>
  <si>
    <t xml:space="preserve">MFM - Hathaway </t>
  </si>
  <si>
    <t xml:space="preserve">MFM - Junior Gold </t>
  </si>
  <si>
    <t xml:space="preserve">MFM - Junior Oils Trust </t>
  </si>
  <si>
    <t xml:space="preserve">MFM - SGWM Managed </t>
  </si>
  <si>
    <t xml:space="preserve">MFM - Slater Growth </t>
  </si>
  <si>
    <t xml:space="preserve">MFM - Slater Income  </t>
  </si>
  <si>
    <t xml:space="preserve">MFM - Slater Recovery </t>
  </si>
  <si>
    <t xml:space="preserve">MFM - Techinvest Special Situations </t>
  </si>
  <si>
    <t xml:space="preserve">MFM - Techinvest Technology </t>
  </si>
  <si>
    <t xml:space="preserve">MFM - UK Primary Opportunities  </t>
  </si>
  <si>
    <t xml:space="preserve">MGTS - AFH Tactical Core </t>
  </si>
  <si>
    <t xml:space="preserve">MGTS - Ardevora UK Income </t>
  </si>
  <si>
    <t xml:space="preserve">MGTS - Clarion Explorer Portfolio </t>
  </si>
  <si>
    <t xml:space="preserve">MGTS - Clarion Meridian Portfolio </t>
  </si>
  <si>
    <t xml:space="preserve">MGTS - Clarion Prudence Portfolio </t>
  </si>
  <si>
    <t xml:space="preserve">MGTS - Frontier Adventurous </t>
  </si>
  <si>
    <t xml:space="preserve">MGTS - Frontier Cautious </t>
  </si>
  <si>
    <t xml:space="preserve">MGTS - Future Money Dynamic Growth </t>
  </si>
  <si>
    <t xml:space="preserve">MGTS - Future Money Income </t>
  </si>
  <si>
    <t xml:space="preserve">MGTS - Future Money Real Growth </t>
  </si>
  <si>
    <t xml:space="preserve">MGTS - Future Money Real Value </t>
  </si>
  <si>
    <t xml:space="preserve">MGTS - St Johns High Income Property </t>
  </si>
  <si>
    <t xml:space="preserve">Miton - American </t>
  </si>
  <si>
    <t xml:space="preserve">Miton - Global Equity </t>
  </si>
  <si>
    <t xml:space="preserve">Miton - Income </t>
  </si>
  <si>
    <t xml:space="preserve">Miton Asset Management - Miton Cautious Monthly Income </t>
  </si>
  <si>
    <t xml:space="preserve">Montello - Income  </t>
  </si>
  <si>
    <t xml:space="preserve">Morgan Stanley - Global Brands </t>
  </si>
  <si>
    <t xml:space="preserve">Morgan Stanley - Sterling Corporate Bond </t>
  </si>
  <si>
    <t xml:space="preserve">Natixis - H2O MultiReturns </t>
  </si>
  <si>
    <t xml:space="preserve">Natixis - Harris Associates Global Concentrated Equity </t>
  </si>
  <si>
    <t xml:space="preserve">Natixis - Loomis Sayles Strategic Income  </t>
  </si>
  <si>
    <t xml:space="preserve">Natixis - Loomis Sayles U.S. Equity Leaders </t>
  </si>
  <si>
    <t xml:space="preserve">Natwest - Continental European  </t>
  </si>
  <si>
    <t xml:space="preserve">Natwest - GIG Bond  </t>
  </si>
  <si>
    <t xml:space="preserve">Natwest - Global Investment Grade Bond  </t>
  </si>
  <si>
    <t xml:space="preserve">Natwest - Inflation Link UK Sovereign Bond  </t>
  </si>
  <si>
    <t xml:space="preserve">Natwest - Japan Equity Income  </t>
  </si>
  <si>
    <t xml:space="preserve">Natwest - Pacific Basin &amp; Global Emerging Markets Equity  </t>
  </si>
  <si>
    <t xml:space="preserve">Natwest - UK Equity Income  </t>
  </si>
  <si>
    <t xml:space="preserve">Natwest - UK Sovereign Bond Index Income  </t>
  </si>
  <si>
    <t xml:space="preserve">Natwest - UK Specialist Equity  </t>
  </si>
  <si>
    <t xml:space="preserve">Natwest - UK Specialist Equity Income  </t>
  </si>
  <si>
    <t xml:space="preserve">Natwest - US Specialist Equity  </t>
  </si>
  <si>
    <t xml:space="preserve">Neptune - Africa </t>
  </si>
  <si>
    <t xml:space="preserve">Neptune - Balanced </t>
  </si>
  <si>
    <t xml:space="preserve">Neptune - Cautious Managed </t>
  </si>
  <si>
    <t xml:space="preserve">Neptune - China </t>
  </si>
  <si>
    <t xml:space="preserve">Neptune - Emerging Markets </t>
  </si>
  <si>
    <t xml:space="preserve">Neptune - European Opportunities </t>
  </si>
  <si>
    <t xml:space="preserve">Neptune - Global Alpha </t>
  </si>
  <si>
    <t xml:space="preserve">Neptune - Global Equity </t>
  </si>
  <si>
    <t xml:space="preserve">Neptune - Global Special Situations </t>
  </si>
  <si>
    <t xml:space="preserve">Neptune - Greater China Income </t>
  </si>
  <si>
    <t xml:space="preserve">Neptune - Income </t>
  </si>
  <si>
    <t xml:space="preserve">Neptune - India </t>
  </si>
  <si>
    <t xml:space="preserve">Neptune - Japan Opportunities </t>
  </si>
  <si>
    <t xml:space="preserve">Neptune - Latin America </t>
  </si>
  <si>
    <t xml:space="preserve">Neptune - Quarterly Income </t>
  </si>
  <si>
    <t xml:space="preserve">Neptune - Russia &amp; Greater Russia </t>
  </si>
  <si>
    <t xml:space="preserve">Neptune - South East Asia </t>
  </si>
  <si>
    <t xml:space="preserve">Neptune - UK Mid Cap </t>
  </si>
  <si>
    <t xml:space="preserve">Neptune - UK Opportunities </t>
  </si>
  <si>
    <t xml:space="preserve">Neptune - US Income </t>
  </si>
  <si>
    <t xml:space="preserve">Neptune - US Opportunities </t>
  </si>
  <si>
    <t xml:space="preserve">Newton - Asian Income  </t>
  </si>
  <si>
    <t xml:space="preserve">Newton - Continental European  </t>
  </si>
  <si>
    <t xml:space="preserve">Newton - Emerging Income </t>
  </si>
  <si>
    <t xml:space="preserve">Newton - Global Dynamic Bond  </t>
  </si>
  <si>
    <t xml:space="preserve">Newton - Global Emerging Markets </t>
  </si>
  <si>
    <t xml:space="preserve">Newton - Global Equity  </t>
  </si>
  <si>
    <t xml:space="preserve">Newton - Global High Yield Bond  </t>
  </si>
  <si>
    <t xml:space="preserve">Newton - Global Income  </t>
  </si>
  <si>
    <t xml:space="preserve">Newton - Global Opportunities  </t>
  </si>
  <si>
    <t xml:space="preserve">Newton - Growth and Income For Charities </t>
  </si>
  <si>
    <t xml:space="preserve">Newton - Growth for Charities </t>
  </si>
  <si>
    <t xml:space="preserve">Newton - International Bond  </t>
  </si>
  <si>
    <t xml:space="preserve">Newton - Managed Income  </t>
  </si>
  <si>
    <t xml:space="preserve">Newton - Multi-Asset Balanced  </t>
  </si>
  <si>
    <t xml:space="preserve">Newton - Multi-Asset Diversified Return </t>
  </si>
  <si>
    <t xml:space="preserve">Newton - Multi-Asset Growth  </t>
  </si>
  <si>
    <t xml:space="preserve">Newton - Multi-Asset Income </t>
  </si>
  <si>
    <t xml:space="preserve">Newton - Oriental  </t>
  </si>
  <si>
    <t xml:space="preserve">Newton - Real Return  </t>
  </si>
  <si>
    <t xml:space="preserve">Newton - SRI for Charities  </t>
  </si>
  <si>
    <t xml:space="preserve">Newton - UK Equity  </t>
  </si>
  <si>
    <t xml:space="preserve">Newton - UK Income  </t>
  </si>
  <si>
    <t xml:space="preserve">Newton - UK Opportunities  </t>
  </si>
  <si>
    <t xml:space="preserve">NFU Mutual - Deposit  </t>
  </si>
  <si>
    <t xml:space="preserve">NFU Mutual - Gilt &amp; Corporate Bond  </t>
  </si>
  <si>
    <t xml:space="preserve">NFU Mutual - Global Emerging Markets  </t>
  </si>
  <si>
    <t xml:space="preserve">NFU Mutual - Global Growth  </t>
  </si>
  <si>
    <t xml:space="preserve">NFU Mutual - Mixed Portfolio 20 - 60% Shares  </t>
  </si>
  <si>
    <t xml:space="preserve">NFU Mutual - Mixed Portfolio 40 - 85% shares  </t>
  </si>
  <si>
    <t xml:space="preserve">NFU Mutual - Mixed Portfolio Max 100% Shares  </t>
  </si>
  <si>
    <t xml:space="preserve">NFU Mutual - UK Equity Income  </t>
  </si>
  <si>
    <t xml:space="preserve">NFU Mutual - UK Growth  </t>
  </si>
  <si>
    <t xml:space="preserve">Octopus Investments - CFIC Octopus UK Micro Cap Growth </t>
  </si>
  <si>
    <t xml:space="preserve">Old Mutual - Asia Pacific </t>
  </si>
  <si>
    <t xml:space="preserve">Old Mutual - Bond 1  </t>
  </si>
  <si>
    <t xml:space="preserve">Old Mutual - Bond 2 </t>
  </si>
  <si>
    <t xml:space="preserve">Old Mutual - Bond 3  </t>
  </si>
  <si>
    <t xml:space="preserve">Old Mutual - Cirilium Balanced </t>
  </si>
  <si>
    <t xml:space="preserve">Old Mutual - Cirilium Conservative </t>
  </si>
  <si>
    <t xml:space="preserve">Old Mutual - Cirilium Dynamic </t>
  </si>
  <si>
    <t xml:space="preserve">Old Mutual - Cirilium Moderate </t>
  </si>
  <si>
    <t xml:space="preserve">Old Mutual - Cirilium Strategic Income  </t>
  </si>
  <si>
    <t xml:space="preserve">Old Mutual - Corporate Bond </t>
  </si>
  <si>
    <t xml:space="preserve">Old Mutual - Equity 1 </t>
  </si>
  <si>
    <t xml:space="preserve">Old Mutual - Equity 2 </t>
  </si>
  <si>
    <t xml:space="preserve">Old Mutual - Ethical </t>
  </si>
  <si>
    <t xml:space="preserve">Old Mutual - European Equity (ex UK) </t>
  </si>
  <si>
    <t xml:space="preserve">Old Mutual - Foundation 3 </t>
  </si>
  <si>
    <t xml:space="preserve">Old Mutual - Foundation 4 </t>
  </si>
  <si>
    <t xml:space="preserve">Old Mutual - Foundation 5 </t>
  </si>
  <si>
    <t xml:space="preserve">Old Mutual - Generation Target 3  </t>
  </si>
  <si>
    <t xml:space="preserve">Old Mutual - Generation Target 3:6  </t>
  </si>
  <si>
    <t xml:space="preserve">Old Mutual - Generation Target 4  </t>
  </si>
  <si>
    <t xml:space="preserve">Old Mutual - Generation Target 4:6  </t>
  </si>
  <si>
    <t xml:space="preserve">Old Mutual - Gilt </t>
  </si>
  <si>
    <t xml:space="preserve">Old Mutual - Global Best Ideas </t>
  </si>
  <si>
    <t xml:space="preserve">Old Mutual - Global Equity </t>
  </si>
  <si>
    <t xml:space="preserve">Old Mutual - Global Property Securities  </t>
  </si>
  <si>
    <t xml:space="preserve">Old Mutual - Global Strategic Bond  </t>
  </si>
  <si>
    <t xml:space="preserve">Old Mutual - Japanese Equity </t>
  </si>
  <si>
    <t xml:space="preserve">Old Mutual - Managed  </t>
  </si>
  <si>
    <t xml:space="preserve">Old Mutual - Monthly Income Bond </t>
  </si>
  <si>
    <t xml:space="preserve">Old Mutual - North American Equity </t>
  </si>
  <si>
    <t xml:space="preserve">Old Mutual - Old Mutual Schroder Tokyo </t>
  </si>
  <si>
    <t xml:space="preserve">Old Mutual - Spectrum 3 </t>
  </si>
  <si>
    <t xml:space="preserve">Old Mutual - Spectrum 4 </t>
  </si>
  <si>
    <t xml:space="preserve">Old Mutual - Spectrum 5 </t>
  </si>
  <si>
    <t xml:space="preserve">Old Mutual - Spectrum 6 </t>
  </si>
  <si>
    <t xml:space="preserve">Old Mutual - Spectrum 7 </t>
  </si>
  <si>
    <t xml:space="preserve">Old Mutual - Spectrum 8 </t>
  </si>
  <si>
    <t xml:space="preserve">Old Mutual - UK Alpha </t>
  </si>
  <si>
    <t xml:space="preserve">Old Mutual - UK Equity  </t>
  </si>
  <si>
    <t xml:space="preserve">Old Mutual - UK Equity Income  </t>
  </si>
  <si>
    <t xml:space="preserve">Old Mutual - UK Index </t>
  </si>
  <si>
    <t xml:space="preserve">Old Mutual - UK Mid Cap </t>
  </si>
  <si>
    <t xml:space="preserve">Old Mutual - UK Opportunities </t>
  </si>
  <si>
    <t xml:space="preserve">Old Mutual - UK Smaller Companies </t>
  </si>
  <si>
    <t xml:space="preserve">Old Mutual - Voyager Diversified </t>
  </si>
  <si>
    <t xml:space="preserve">Old Mutual - Voyager Global Dynamic Equity </t>
  </si>
  <si>
    <t xml:space="preserve">Old Mutual - Voyager International Conservative </t>
  </si>
  <si>
    <t xml:space="preserve">Old Mutual - Voyager International Diversified </t>
  </si>
  <si>
    <t xml:space="preserve">Old Mutual - Voyager International Growth </t>
  </si>
  <si>
    <t xml:space="preserve">Old Mutual - Voyager Strategic Bond  </t>
  </si>
  <si>
    <t xml:space="preserve">Omnis Investments Ltd - Omnis Managed Adventurous </t>
  </si>
  <si>
    <t xml:space="preserve">Omnis Investments Ltd - Omnis Managed Balanced </t>
  </si>
  <si>
    <t xml:space="preserve">Omnis Investments Ltd - Omnis Managed Cautious </t>
  </si>
  <si>
    <t xml:space="preserve">Omnis Investments Ltd - Omnis Multi-Asset Income  </t>
  </si>
  <si>
    <t xml:space="preserve">Omnis Investments Ltd - Omnis Multi-Manager Adventurous </t>
  </si>
  <si>
    <t xml:space="preserve">Omnis Investments Ltd - Omnis Multi-Manager Balanced </t>
  </si>
  <si>
    <t xml:space="preserve">Omnis Investments Ltd - Omnis Multi-Manager Cautious </t>
  </si>
  <si>
    <t xml:space="preserve">Omnis Investments Ltd - Omnis Multi-Manager Distribution </t>
  </si>
  <si>
    <t xml:space="preserve">Optimum - Enterprise </t>
  </si>
  <si>
    <t xml:space="preserve">Optimum - Global Income </t>
  </si>
  <si>
    <t xml:space="preserve">Optimum - High Alpha </t>
  </si>
  <si>
    <t xml:space="preserve">Optimum - Strategic Income </t>
  </si>
  <si>
    <t xml:space="preserve">Orbis - Global Balanced </t>
  </si>
  <si>
    <t xml:space="preserve">Orbis - Global Equity </t>
  </si>
  <si>
    <t xml:space="preserve">Orbis - UK Equity </t>
  </si>
  <si>
    <t xml:space="preserve">PFS - Asset Backed Income  </t>
  </si>
  <si>
    <t xml:space="preserve">PFS - Chelverton UK Equity Growth </t>
  </si>
  <si>
    <t xml:space="preserve">PFS - Chelverton UK Equity Income  </t>
  </si>
  <si>
    <t xml:space="preserve">PFS - Downing UK Micro-Cap Growth </t>
  </si>
  <si>
    <t xml:space="preserve">PFS - Focus Bond  </t>
  </si>
  <si>
    <t xml:space="preserve">PFS - Monument Bond </t>
  </si>
  <si>
    <t xml:space="preserve">PFS - PanBALANCED </t>
  </si>
  <si>
    <t xml:space="preserve">PFS - PanDEFENSIVE </t>
  </si>
  <si>
    <t xml:space="preserve">PFS - Thornbridge Global Opportunities </t>
  </si>
  <si>
    <t xml:space="preserve">PFS - Thornbridge UK </t>
  </si>
  <si>
    <t xml:space="preserve">PFS - TwentyFour Dynamic Bond </t>
  </si>
  <si>
    <t xml:space="preserve">PFS Hawksmoor - Distribution </t>
  </si>
  <si>
    <t xml:space="preserve">PFS Hawksmoor - Vanbrugh  </t>
  </si>
  <si>
    <t xml:space="preserve">PFS Momentum - Factor 3 </t>
  </si>
  <si>
    <t xml:space="preserve">PFS Momentum - Factor 4 </t>
  </si>
  <si>
    <t xml:space="preserve">PFS Momentum - Factor 5 </t>
  </si>
  <si>
    <t xml:space="preserve">PFS Somerset - Emerging Markets Dividend Growth </t>
  </si>
  <si>
    <t xml:space="preserve">PFS Somerset - Global Emerging Markets </t>
  </si>
  <si>
    <t xml:space="preserve">Premier - ConBrio B.E.S.T Income  </t>
  </si>
  <si>
    <t xml:space="preserve">Premier - ConBrio Managed Multi-Asset  </t>
  </si>
  <si>
    <t xml:space="preserve">Premier - ConBrio Sanford Deland UK Buffettology  </t>
  </si>
  <si>
    <t xml:space="preserve">Premier - ConBrio UK Opportunities  </t>
  </si>
  <si>
    <t xml:space="preserve">Premier - ConBrio UK Smaller Companies  </t>
  </si>
  <si>
    <t xml:space="preserve">Premier - Corporate Bond Monthly Income  </t>
  </si>
  <si>
    <t xml:space="preserve">Premier - Defensive Growth  </t>
  </si>
  <si>
    <t xml:space="preserve">Premier - Diversified  </t>
  </si>
  <si>
    <t xml:space="preserve">Premier - Ethical  </t>
  </si>
  <si>
    <t xml:space="preserve">Premier - Global Alpha Growth </t>
  </si>
  <si>
    <t xml:space="preserve">Premier - Global Utilities Income  </t>
  </si>
  <si>
    <t xml:space="preserve">Premier - Income  </t>
  </si>
  <si>
    <t xml:space="preserve">Premier - Liberation IV </t>
  </si>
  <si>
    <t xml:space="preserve">Premier - Liberation V </t>
  </si>
  <si>
    <t xml:space="preserve">Premier - Liberation VI </t>
  </si>
  <si>
    <t xml:space="preserve">Premier - Liberation VII </t>
  </si>
  <si>
    <t xml:space="preserve">Premier - Liberation VIII </t>
  </si>
  <si>
    <t xml:space="preserve">Premier - Monthly Income  </t>
  </si>
  <si>
    <t xml:space="preserve">Premier - Multi-Asset Absolute Return </t>
  </si>
  <si>
    <t xml:space="preserve">Premier - Multi-Asset Conservative Growth </t>
  </si>
  <si>
    <t xml:space="preserve">Premier - Multi-Asset Distribution </t>
  </si>
  <si>
    <t xml:space="preserve">Premier - Multi-Asset Global Growth  </t>
  </si>
  <si>
    <t xml:space="preserve">Premier - Multi-Asset Growth &amp; Income </t>
  </si>
  <si>
    <t xml:space="preserve">Premier - Multi-Asset Monthly Income </t>
  </si>
  <si>
    <t xml:space="preserve">Premier - Optimum Income  </t>
  </si>
  <si>
    <t xml:space="preserve">Premier - Pan European Property  </t>
  </si>
  <si>
    <t xml:space="preserve">Premier - Strategic High Income Bond  </t>
  </si>
  <si>
    <t xml:space="preserve">Premier - UK Growth  </t>
  </si>
  <si>
    <t xml:space="preserve">Premier - UK Money Market </t>
  </si>
  <si>
    <t xml:space="preserve">Querns - Monthly Income </t>
  </si>
  <si>
    <t xml:space="preserve">Quilter Cheviot - Climate Assets </t>
  </si>
  <si>
    <t xml:space="preserve">Quilter Cheviot - Libero Balanced </t>
  </si>
  <si>
    <t xml:space="preserve">Quilter Cheviot - Libero Cautious </t>
  </si>
  <si>
    <t xml:space="preserve">Quilter Cheviot - Libero Strategic </t>
  </si>
  <si>
    <t xml:space="preserve">R&amp;M - Dynamic Asset Allocation </t>
  </si>
  <si>
    <t xml:space="preserve">R&amp;M - UK Equity High Alpha  </t>
  </si>
  <si>
    <t xml:space="preserve">R&amp;M - UK Equity Income  </t>
  </si>
  <si>
    <t xml:space="preserve">R&amp;M - UK Equity Long Term Recovery  </t>
  </si>
  <si>
    <t xml:space="preserve">R&amp;M - UK Equity Smaller Companies  </t>
  </si>
  <si>
    <t xml:space="preserve">R&amp;M - UK Equity Unconstrained  </t>
  </si>
  <si>
    <t xml:space="preserve">Rathbone - Active Income and Growth  </t>
  </si>
  <si>
    <t xml:space="preserve">Rathbone - Blue Chip Income and Growth  </t>
  </si>
  <si>
    <t xml:space="preserve">Rathbone - Enhanced Growth Portfolio </t>
  </si>
  <si>
    <t xml:space="preserve">Rathbone - Ethical Bond  </t>
  </si>
  <si>
    <t xml:space="preserve">Rathbone - Global Opportunities </t>
  </si>
  <si>
    <t xml:space="preserve">Rathbone - Income  </t>
  </si>
  <si>
    <t xml:space="preserve">Rathbone - Pharaoh Income  </t>
  </si>
  <si>
    <t xml:space="preserve">Rathbone - Quercus Growth  </t>
  </si>
  <si>
    <t xml:space="preserve">Rathbone - Recovery  </t>
  </si>
  <si>
    <t xml:space="preserve">Rathbone - Sherwood  </t>
  </si>
  <si>
    <t xml:space="preserve">Rathbone - Spencer  </t>
  </si>
  <si>
    <t xml:space="preserve">Rathbone - Strategic Growth Portfolio  </t>
  </si>
  <si>
    <t xml:space="preserve">Rathbone - Strategic Income Portfolio </t>
  </si>
  <si>
    <t xml:space="preserve">Rathbone - Sussex Growth  </t>
  </si>
  <si>
    <t xml:space="preserve">Rathbone - Sussex Income  </t>
  </si>
  <si>
    <t xml:space="preserve">Rathbone - Total Return Portfolio  </t>
  </si>
  <si>
    <t xml:space="preserve">RBS - GIG Bond  </t>
  </si>
  <si>
    <t xml:space="preserve">RBS - Investment 12 Transatlantic Defensive Growth </t>
  </si>
  <si>
    <t xml:space="preserve">RBS - UK Specialist Equity Income  </t>
  </si>
  <si>
    <t xml:space="preserve">RBS Collective Invst Fds Ltd - Your Portfolio II </t>
  </si>
  <si>
    <t xml:space="preserve">RBS Collective Invst Fds Ltd - Your Portfolio III </t>
  </si>
  <si>
    <t xml:space="preserve">RBS Collective Invst Fds Ltd - Your Portfolio IV </t>
  </si>
  <si>
    <t xml:space="preserve">RBS Collective Invst Fds Ltd - Your Portfolio V </t>
  </si>
  <si>
    <t xml:space="preserve">RBS Collective Invst Fds Ltd - Your Portfolio VI </t>
  </si>
  <si>
    <t xml:space="preserve">RHFS - Diversified Strategy </t>
  </si>
  <si>
    <t xml:space="preserve">Royal Bank of Scot - Adventurous Growth </t>
  </si>
  <si>
    <t xml:space="preserve">Royal Bank of Scot - Balanced  </t>
  </si>
  <si>
    <t xml:space="preserve">Royal Bank of Scot - Balanced Growth </t>
  </si>
  <si>
    <t xml:space="preserve">Royal Bank of Scot - Cautious Growth </t>
  </si>
  <si>
    <t xml:space="preserve">Royal Bank of Scot - Equity Income  </t>
  </si>
  <si>
    <t xml:space="preserve">Royal Bank of Scot - Extra Income  </t>
  </si>
  <si>
    <t xml:space="preserve">Royal Bank of Scot - FTSE 100 Tracker </t>
  </si>
  <si>
    <t xml:space="preserve">Royal Bank of Scot - Growth </t>
  </si>
  <si>
    <t xml:space="preserve">Royal Bank of Scot - High Yield  </t>
  </si>
  <si>
    <t xml:space="preserve">Royal Bank of Scot - Income  </t>
  </si>
  <si>
    <t xml:space="preserve">Royal Bank of Scot - International Growth </t>
  </si>
  <si>
    <t xml:space="preserve">Royal Bank of Scot - Stakeholder Inv </t>
  </si>
  <si>
    <t xml:space="preserve">Royal London - Cautious Managed </t>
  </si>
  <si>
    <t xml:space="preserve">Royal London - Corporate Bond  </t>
  </si>
  <si>
    <t xml:space="preserve">Royal London - Corporate Bond Monthly Income Trust  </t>
  </si>
  <si>
    <t xml:space="preserve">Royal London - Duration Hedged Credit </t>
  </si>
  <si>
    <t xml:space="preserve">Royal London - Ethical Bond  </t>
  </si>
  <si>
    <t xml:space="preserve">Royal London - European Growth </t>
  </si>
  <si>
    <t xml:space="preserve">Royal London - European Growth Trust  </t>
  </si>
  <si>
    <t xml:space="preserve">Royal London - European Opportunities  </t>
  </si>
  <si>
    <t xml:space="preserve">Royal London - Global Index Linked  </t>
  </si>
  <si>
    <t xml:space="preserve">Royal London - Index Linked Gilt  </t>
  </si>
  <si>
    <t xml:space="preserve">Royal London - Sustainable Diversified Trust  </t>
  </si>
  <si>
    <t xml:space="preserve">Royal London - Sustainable Leaders Trust  </t>
  </si>
  <si>
    <t xml:space="preserve">Royal London - Sustainable Managed Growth Trust </t>
  </si>
  <si>
    <t xml:space="preserve">Royal London - Sustainable Managed Income Trust </t>
  </si>
  <si>
    <t xml:space="preserve">Royal London - Sustainable World Trust  </t>
  </si>
  <si>
    <t xml:space="preserve">Royal London - UK Equity </t>
  </si>
  <si>
    <t xml:space="preserve">Royal London - UK Equity Income  </t>
  </si>
  <si>
    <t xml:space="preserve">Royal London - UK Ethical Equity  </t>
  </si>
  <si>
    <t xml:space="preserve">Royal London - UK FTSE4Good Tracker Trust </t>
  </si>
  <si>
    <t xml:space="preserve">Royal London - UK Government Bond  </t>
  </si>
  <si>
    <t xml:space="preserve">Royal London - UK Growth </t>
  </si>
  <si>
    <t xml:space="preserve">Royal London - UK Growth Trust  </t>
  </si>
  <si>
    <t xml:space="preserve">Royal London - UK Income With Growth Trust  </t>
  </si>
  <si>
    <t xml:space="preserve">Royal London - UK Mid-Cap Growth </t>
  </si>
  <si>
    <t xml:space="preserve">Royal London - UK Opportunities </t>
  </si>
  <si>
    <t xml:space="preserve">Royal London - UK Smaller Companies </t>
  </si>
  <si>
    <t xml:space="preserve">Royal London - US Growth Trust  </t>
  </si>
  <si>
    <t xml:space="preserve">S&amp;W - Aurinko </t>
  </si>
  <si>
    <t xml:space="preserve">S&amp;W - Capital Link Growth </t>
  </si>
  <si>
    <t xml:space="preserve">S&amp;W - Charity Value and Income </t>
  </si>
  <si>
    <t xml:space="preserve">S&amp;W - Emerging Markets Value  </t>
  </si>
  <si>
    <t xml:space="preserve">S&amp;W - Greylag  </t>
  </si>
  <si>
    <t xml:space="preserve">S&amp;W - Innovation </t>
  </si>
  <si>
    <t xml:space="preserve">S&amp;W - MF  </t>
  </si>
  <si>
    <t xml:space="preserve">S&amp;W - Millbank Peapod  </t>
  </si>
  <si>
    <t xml:space="preserve">S&amp;W - New Sarum Real Return  </t>
  </si>
  <si>
    <t xml:space="preserve">S&amp;W - Revera UK Dynamic </t>
  </si>
  <si>
    <t xml:space="preserve">S&amp;W - Saltus Fixed Income </t>
  </si>
  <si>
    <t xml:space="preserve">S&amp;W - Saltus Global Equity </t>
  </si>
  <si>
    <t xml:space="preserve">S&amp;W - Saltus Income  </t>
  </si>
  <si>
    <t xml:space="preserve">S&amp;W - Saltus Multi Asset Class </t>
  </si>
  <si>
    <t xml:space="preserve">S&amp;W - Saltus Real Return </t>
  </si>
  <si>
    <t xml:space="preserve">S&amp;W - Saltus Wealth </t>
  </si>
  <si>
    <t xml:space="preserve">S&amp;W - Smithfield  </t>
  </si>
  <si>
    <t xml:space="preserve">S&amp;W - Smithfield Alternative Investment  </t>
  </si>
  <si>
    <t xml:space="preserve">S&amp;W - The Chiswick </t>
  </si>
  <si>
    <t xml:space="preserve">S&amp;W - The Dinky </t>
  </si>
  <si>
    <t xml:space="preserve">S&amp;W - The Headspring </t>
  </si>
  <si>
    <t xml:space="preserve">S&amp;W - The Magpie </t>
  </si>
  <si>
    <t xml:space="preserve">S&amp;W - The Nectar </t>
  </si>
  <si>
    <t xml:space="preserve">S&amp;W - The Touchstone </t>
  </si>
  <si>
    <t xml:space="preserve">S&amp;W - Worldwide Capital Growth  </t>
  </si>
  <si>
    <t xml:space="preserve">Sand Aire - Generation  </t>
  </si>
  <si>
    <t xml:space="preserve">Santander - Atlas Income Portfolio </t>
  </si>
  <si>
    <t xml:space="preserve">Santander - Atlas Portfolio 3 </t>
  </si>
  <si>
    <t xml:space="preserve">Santander - Atlas Portfolio 4 </t>
  </si>
  <si>
    <t xml:space="preserve">Santander - Atlas Portfolio 5 </t>
  </si>
  <si>
    <t xml:space="preserve">Santander - Atlas Portfolio 6 </t>
  </si>
  <si>
    <t xml:space="preserve">Santander - Atlas Portfolio 7 </t>
  </si>
  <si>
    <t xml:space="preserve">Santander - Corporate Bond </t>
  </si>
  <si>
    <t xml:space="preserve">Santander - Dividend Income Portfolio  </t>
  </si>
  <si>
    <t xml:space="preserve">Santander - Enhanced Income Portfolio  </t>
  </si>
  <si>
    <t xml:space="preserve">Santander - Equity Income  </t>
  </si>
  <si>
    <t xml:space="preserve">Santander - Global Emerging Shares Portfolio </t>
  </si>
  <si>
    <t xml:space="preserve">Santander - Investment Income  </t>
  </si>
  <si>
    <t xml:space="preserve">Santander - Investment Income Portfolio  </t>
  </si>
  <si>
    <t xml:space="preserve">Santander - Investment Portfolio </t>
  </si>
  <si>
    <t xml:space="preserve">Santander - Max 100% Shares Portfolio </t>
  </si>
  <si>
    <t xml:space="preserve">Santander - Max 30% Shares Income Portfolio  </t>
  </si>
  <si>
    <t xml:space="preserve">Santander - Max 30% Shares Portfolio </t>
  </si>
  <si>
    <t xml:space="preserve">Santander - Max 50% Shares Portfolio </t>
  </si>
  <si>
    <t xml:space="preserve">Santander - Max 60% Shares Income Portfolio </t>
  </si>
  <si>
    <t xml:space="preserve">Santander - Max 70% Shares </t>
  </si>
  <si>
    <t xml:space="preserve">Santander - Max 70% Shares Portfolio </t>
  </si>
  <si>
    <t xml:space="preserve">Santander - MultiManager Balanced International Tracking </t>
  </si>
  <si>
    <t xml:space="preserve">Santander - MultiManager Bond Monthly Income </t>
  </si>
  <si>
    <t xml:space="preserve">Santander - N&amp;P UK Growth  </t>
  </si>
  <si>
    <t xml:space="preserve">Santander - Premium Europe (Ex UK) Equity </t>
  </si>
  <si>
    <t xml:space="preserve">Santander - Premium Japan Equity </t>
  </si>
  <si>
    <t xml:space="preserve">Santander - Premium Pacific ex Japan Equity </t>
  </si>
  <si>
    <t xml:space="preserve">Santander - Premium Sterling Bond </t>
  </si>
  <si>
    <t xml:space="preserve">Santander - Premium UK Equity </t>
  </si>
  <si>
    <t xml:space="preserve">Santander - Premium US Equity </t>
  </si>
  <si>
    <t xml:space="preserve">Santander - Sterling Government Bond  </t>
  </si>
  <si>
    <t xml:space="preserve">Santander - Stockmarket 100 Tracker Growth </t>
  </si>
  <si>
    <t xml:space="preserve">Santander - UK Growth </t>
  </si>
  <si>
    <t xml:space="preserve">Saracen - Global Income &amp; Growth </t>
  </si>
  <si>
    <t xml:space="preserve">Saracen - Growth </t>
  </si>
  <si>
    <t xml:space="preserve">Saracen - UK Income </t>
  </si>
  <si>
    <t xml:space="preserve">Sarasin - Alpha CIF for Endowments </t>
  </si>
  <si>
    <t xml:space="preserve">Sarasin - Alpha CIF for Income &amp; Reserves </t>
  </si>
  <si>
    <t xml:space="preserve">Sarasin - EquiSar Global Thematic </t>
  </si>
  <si>
    <t xml:space="preserve">Sarasin - EquiSar Global Thematic (Sterling Hedged) </t>
  </si>
  <si>
    <t xml:space="preserve">Sarasin - EquiSar IIID </t>
  </si>
  <si>
    <t xml:space="preserve">Sarasin - EquiSar Socially Responsible </t>
  </si>
  <si>
    <t xml:space="preserve">Sarasin - EquiSar Socially Responsible (Sterling Hedged) </t>
  </si>
  <si>
    <t xml:space="preserve">Sarasin - EquiSar UK Thematic </t>
  </si>
  <si>
    <t xml:space="preserve">Sarasin - EquiSar UK Thematic Opportunities </t>
  </si>
  <si>
    <t xml:space="preserve">Sarasin - Food &amp; Agriculture Opportunities </t>
  </si>
  <si>
    <t xml:space="preserve">Sarasin - Fund for Charities Thematic UK Equity (GBP) </t>
  </si>
  <si>
    <t xml:space="preserve">Sarasin - Fund of Funds Global Diversified Growth </t>
  </si>
  <si>
    <t xml:space="preserve">Sarasin - Fund of Funds Global Equity </t>
  </si>
  <si>
    <t xml:space="preserve">Sarasin - Fund of Funds Global Growth </t>
  </si>
  <si>
    <t xml:space="preserve">Sarasin - Fund of Funds Global Strategic Growth </t>
  </si>
  <si>
    <t xml:space="preserve">Sarasin - Global Dividend </t>
  </si>
  <si>
    <t xml:space="preserve">Sarasin - Global Dividend (Sterling Hedged) </t>
  </si>
  <si>
    <t xml:space="preserve">Sarasin - Global Higher Dividend </t>
  </si>
  <si>
    <t xml:space="preserve">Sarasin - Global Higher Dividend (Sterling Hedged) </t>
  </si>
  <si>
    <t xml:space="preserve">Sarasin - GlobalSar Strategic </t>
  </si>
  <si>
    <t xml:space="preserve">Schroder - Absolute Return Bond </t>
  </si>
  <si>
    <t xml:space="preserve">Schroder - Absolute UK Dynamic </t>
  </si>
  <si>
    <t xml:space="preserve">Schroder - All Maturities Corporate Bond </t>
  </si>
  <si>
    <t xml:space="preserve">Schroder - Asian Alpha Plus </t>
  </si>
  <si>
    <t xml:space="preserve">Schroder - Asian Income </t>
  </si>
  <si>
    <t xml:space="preserve">Schroder - Asian Income Maximiser </t>
  </si>
  <si>
    <t xml:space="preserve">Schroder - Charity Equity </t>
  </si>
  <si>
    <t xml:space="preserve">Schroder - Charity Multi Asset </t>
  </si>
  <si>
    <t xml:space="preserve">Schroder - Core UK Equity </t>
  </si>
  <si>
    <t xml:space="preserve">Schroder - Dynamic Multi Asset </t>
  </si>
  <si>
    <t xml:space="preserve">Schroder - European </t>
  </si>
  <si>
    <t xml:space="preserve">Schroder - European Absolute Target </t>
  </si>
  <si>
    <t xml:space="preserve">Schroder - European Alpha Income </t>
  </si>
  <si>
    <t xml:space="preserve">Schroder - European Alpha Plus </t>
  </si>
  <si>
    <t xml:space="preserve">Schroder - European Opportunities </t>
  </si>
  <si>
    <t xml:space="preserve">Schroder - European Smaller Companies </t>
  </si>
  <si>
    <t xml:space="preserve">Schroder - Gilt &amp; Fixed Interest </t>
  </si>
  <si>
    <t xml:space="preserve">Schroder - Global Alpha Plus </t>
  </si>
  <si>
    <t xml:space="preserve">Schroder - Global Emerging Markets </t>
  </si>
  <si>
    <t xml:space="preserve">Schroder - Global Equity Income </t>
  </si>
  <si>
    <t xml:space="preserve">Schroder - Global Healthcare </t>
  </si>
  <si>
    <t xml:space="preserve">Schroder - Global Multi-Asset Income </t>
  </si>
  <si>
    <t xml:space="preserve">Schroder - Global Property Income Maximiser </t>
  </si>
  <si>
    <t xml:space="preserve">Schroder - Global Property Securities </t>
  </si>
  <si>
    <t xml:space="preserve">Schroder - Income </t>
  </si>
  <si>
    <t xml:space="preserve">Schroder - Income Maximiser </t>
  </si>
  <si>
    <t xml:space="preserve">Schroder - Japan Alpha Plus </t>
  </si>
  <si>
    <t xml:space="preserve">Schroder - Managed Balanced </t>
  </si>
  <si>
    <t xml:space="preserve">Schroder - Managed Wealth Portfolio </t>
  </si>
  <si>
    <t xml:space="preserve">Schroder - Mixed Distribution </t>
  </si>
  <si>
    <t xml:space="preserve">Schroder - MM Diversity </t>
  </si>
  <si>
    <t xml:space="preserve">Schroder - MM Diversity Balanced </t>
  </si>
  <si>
    <t xml:space="preserve">Schroder - MM Diversity Income </t>
  </si>
  <si>
    <t xml:space="preserve">Schroder - MM Diversity Tactical </t>
  </si>
  <si>
    <t xml:space="preserve">Schroder - MM International </t>
  </si>
  <si>
    <t xml:space="preserve">Schroder - MM UK Growth </t>
  </si>
  <si>
    <t xml:space="preserve">Schroder - Monthly High Income </t>
  </si>
  <si>
    <t xml:space="preserve">Schroder - QEP Global Active Value </t>
  </si>
  <si>
    <t xml:space="preserve">Schroder - QEP Global Core </t>
  </si>
  <si>
    <t xml:space="preserve">Schroder - QEP Global Emerging Markets </t>
  </si>
  <si>
    <t xml:space="preserve">Schroder - Recovery  </t>
  </si>
  <si>
    <t xml:space="preserve">Schroder - Small Cap Discovery </t>
  </si>
  <si>
    <t xml:space="preserve">Schroder - Strategic Bond </t>
  </si>
  <si>
    <t xml:space="preserve">Schroder - Strategic Credit </t>
  </si>
  <si>
    <t xml:space="preserve">Schroder - The Equity Income Trust For Charities  </t>
  </si>
  <si>
    <t xml:space="preserve">Schroder - The Growth Trust For Charities  </t>
  </si>
  <si>
    <t xml:space="preserve">Schroder - The Income Trust For Charities  </t>
  </si>
  <si>
    <t xml:space="preserve">Schroder - Tokyo </t>
  </si>
  <si>
    <t xml:space="preserve">Schroder - UK Alpha Income  </t>
  </si>
  <si>
    <t xml:space="preserve">Schroder - UK Alpha Plus </t>
  </si>
  <si>
    <t xml:space="preserve">Schroder - UK Corporate Bond  </t>
  </si>
  <si>
    <t xml:space="preserve">Schroder - UK Dynamic Smaller Companies </t>
  </si>
  <si>
    <t xml:space="preserve">Schroder - UK Equity </t>
  </si>
  <si>
    <t xml:space="preserve">Schroder - UK Mid 250 </t>
  </si>
  <si>
    <t xml:space="preserve">Schroder - UK Opportunities </t>
  </si>
  <si>
    <t xml:space="preserve">Schroder - UK Real Estate  </t>
  </si>
  <si>
    <t xml:space="preserve">Schroder - UK Smaller Companies </t>
  </si>
  <si>
    <t xml:space="preserve">Schroder - US Mid Cap </t>
  </si>
  <si>
    <t xml:space="preserve">Schroder - US Smaller Companies </t>
  </si>
  <si>
    <t xml:space="preserve">Scot Mut - European </t>
  </si>
  <si>
    <t xml:space="preserve">Scot Mut - Far East </t>
  </si>
  <si>
    <t xml:space="preserve">Scot Mut - Growth </t>
  </si>
  <si>
    <t xml:space="preserve">Scot Mut - International Growth </t>
  </si>
  <si>
    <t xml:space="preserve">Scot Mut - North American </t>
  </si>
  <si>
    <t xml:space="preserve">Scot Mut - UK Equity </t>
  </si>
  <si>
    <t xml:space="preserve">Scottish Friendly - Managed Growth </t>
  </si>
  <si>
    <t xml:space="preserve">Scottish Friendly - UK Growth </t>
  </si>
  <si>
    <t xml:space="preserve">Scottish Widows - Adventurous Growth </t>
  </si>
  <si>
    <t xml:space="preserve">Scottish Widows - Adventurous Solution </t>
  </si>
  <si>
    <t xml:space="preserve">Scottish Widows - American Growth </t>
  </si>
  <si>
    <t xml:space="preserve">Scottish Widows - Balanced Growth </t>
  </si>
  <si>
    <t xml:space="preserve">Scottish Widows - Balanced Growth Portfolio </t>
  </si>
  <si>
    <t xml:space="preserve">Scottish Widows - Balanced Portfolio </t>
  </si>
  <si>
    <t xml:space="preserve">Scottish Widows - Balanced Solution </t>
  </si>
  <si>
    <t xml:space="preserve">Scottish Widows - Capital Protected 10 </t>
  </si>
  <si>
    <t xml:space="preserve">Scottish Widows - Capital Protected 11 </t>
  </si>
  <si>
    <t xml:space="preserve">Scottish Widows - Capital Protected 12 </t>
  </si>
  <si>
    <t xml:space="preserve">Scottish Widows - Capital Protected 13 </t>
  </si>
  <si>
    <t xml:space="preserve">Scottish Widows - Capital Protected 14 </t>
  </si>
  <si>
    <t xml:space="preserve">Scottish Widows - Capital Protected 15 </t>
  </si>
  <si>
    <t xml:space="preserve">Scottish Widows - Capital Protected 16 </t>
  </si>
  <si>
    <t xml:space="preserve">Scottish Widows - Capital Protected 17 </t>
  </si>
  <si>
    <t xml:space="preserve">Scottish Widows - Capital Protected 18 </t>
  </si>
  <si>
    <t xml:space="preserve">Scottish Widows - Capital Protected 19 </t>
  </si>
  <si>
    <t xml:space="preserve">Scottish Widows - Capital Protected 20 </t>
  </si>
  <si>
    <t xml:space="preserve">Scottish Widows - Capital Protected 21 </t>
  </si>
  <si>
    <t xml:space="preserve">Scottish Widows - Cautious Growth </t>
  </si>
  <si>
    <t xml:space="preserve">Scottish Widows - Cautious Portfolio  </t>
  </si>
  <si>
    <t xml:space="preserve">Scottish Widows - Cautious Solution </t>
  </si>
  <si>
    <t xml:space="preserve">Scottish Widows - Corporate Bond </t>
  </si>
  <si>
    <t xml:space="preserve">Scottish Widows - Defensive Solution </t>
  </si>
  <si>
    <t xml:space="preserve">Scottish Widows - Discovery Solution </t>
  </si>
  <si>
    <t xml:space="preserve">Scottish Widows - Diversified Portfolio </t>
  </si>
  <si>
    <t xml:space="preserve">Scottish Widows - Dynamic Income </t>
  </si>
  <si>
    <t xml:space="preserve">Scottish Widows - Dynamic Solution </t>
  </si>
  <si>
    <t xml:space="preserve">Scottish Widows - Emerging Markets </t>
  </si>
  <si>
    <t xml:space="preserve">Scottish Widows - Environmental Investor </t>
  </si>
  <si>
    <t xml:space="preserve">Scottish Widows - Ethical </t>
  </si>
  <si>
    <t xml:space="preserve">Scottish Widows - European Growth </t>
  </si>
  <si>
    <t xml:space="preserve">Scottish Widows - European Select Growth </t>
  </si>
  <si>
    <t xml:space="preserve">Scottish Widows - Gilt </t>
  </si>
  <si>
    <t xml:space="preserve">Scottish Widows - Global Growth </t>
  </si>
  <si>
    <t xml:space="preserve">Scottish Widows - Global Select Growth </t>
  </si>
  <si>
    <t xml:space="preserve">Scottish Widows - High Income Bond </t>
  </si>
  <si>
    <t xml:space="preserve">Scottish Widows - High Reserve </t>
  </si>
  <si>
    <t xml:space="preserve">Scottish Widows - International Bond </t>
  </si>
  <si>
    <t xml:space="preserve">Scottish Widows - Japan Growth </t>
  </si>
  <si>
    <t xml:space="preserve">Scottish Widows - Latin American </t>
  </si>
  <si>
    <t xml:space="preserve">Scottish Widows - Managed Income Portfolio </t>
  </si>
  <si>
    <t xml:space="preserve">Scottish Widows - Momentum Income Portfolio </t>
  </si>
  <si>
    <t xml:space="preserve">Scottish Widows - Multi-Manager Global Real Estate Securities </t>
  </si>
  <si>
    <t xml:space="preserve">Scottish Widows - Multi-Manager International Equity </t>
  </si>
  <si>
    <t xml:space="preserve">Scottish Widows - Multi-Manager UK Equity Focus </t>
  </si>
  <si>
    <t xml:space="preserve">Scottish Widows - Multi-Manager UK Equity Growth </t>
  </si>
  <si>
    <t xml:space="preserve">Scottish Widows - Multi-Manager UK Equity Income </t>
  </si>
  <si>
    <t xml:space="preserve">Scottish Widows - Opportunities Portfolio </t>
  </si>
  <si>
    <t xml:space="preserve">Scottish Widows - Pacific Growth </t>
  </si>
  <si>
    <t xml:space="preserve">Scottish Widows - Pooled Property ACS </t>
  </si>
  <si>
    <t xml:space="preserve">Scottish Widows - Pooled Property ACS 2 </t>
  </si>
  <si>
    <t xml:space="preserve">Scottish Widows - Progressive Growth </t>
  </si>
  <si>
    <t xml:space="preserve">Scottish Widows - Progressive Portfolio </t>
  </si>
  <si>
    <t xml:space="preserve">Scottish Widows - Protected Capital Solutions 6 </t>
  </si>
  <si>
    <t xml:space="preserve">Scottish Widows - Protected Capital Solutions 7 </t>
  </si>
  <si>
    <t xml:space="preserve">Scottish Widows - Safety Plus </t>
  </si>
  <si>
    <t xml:space="preserve">Scottish Widows - Stockmarket Growth Portfolio </t>
  </si>
  <si>
    <t xml:space="preserve">Scottish Widows - Strategic Growth Portfolio </t>
  </si>
  <si>
    <t xml:space="preserve">Scottish Widows - Strategic Income  </t>
  </si>
  <si>
    <t xml:space="preserve">Scottish Widows - Strategic Solution </t>
  </si>
  <si>
    <t xml:space="preserve">Scottish Widows - UK Equity Income </t>
  </si>
  <si>
    <t xml:space="preserve">Scottish Widows - UK Growth </t>
  </si>
  <si>
    <t xml:space="preserve">Scottish Widows - UK Select Growth </t>
  </si>
  <si>
    <t xml:space="preserve">Scottish Widows - UK Smaller Companies </t>
  </si>
  <si>
    <t xml:space="preserve">Scottish Widows - UK Tracker </t>
  </si>
  <si>
    <t xml:space="preserve">Scottish Widows HIFML - Absolute Return </t>
  </si>
  <si>
    <t xml:space="preserve">Scottish Widows HIFML - Adventurous </t>
  </si>
  <si>
    <t xml:space="preserve">Scottish Widows HIFML - Balanced </t>
  </si>
  <si>
    <t xml:space="preserve">Scottish Widows HIFML - Cautious </t>
  </si>
  <si>
    <t xml:space="preserve">Scottish Widows HIFML - Corporate Bond </t>
  </si>
  <si>
    <t xml:space="preserve">Scottish Widows HIFML - Defensive </t>
  </si>
  <si>
    <t xml:space="preserve">Scottish Widows HIFML - Diversified Income </t>
  </si>
  <si>
    <t xml:space="preserve">Scottish Widows HIFML - Diversified Return </t>
  </si>
  <si>
    <t xml:space="preserve">Scottish Widows HIFML - Dynamic Return </t>
  </si>
  <si>
    <t xml:space="preserve">Scottish Widows HIFML - Emerging Markets Focus </t>
  </si>
  <si>
    <t xml:space="preserve">Scottish Widows HIFML - Ethical </t>
  </si>
  <si>
    <t xml:space="preserve">Scottish Widows HIFML - European </t>
  </si>
  <si>
    <t xml:space="preserve">Scottish Widows HIFML - European Focus </t>
  </si>
  <si>
    <t xml:space="preserve">Scottish Widows HIFML - European Special Situations </t>
  </si>
  <si>
    <t xml:space="preserve">Scottish Widows HIFML - European Strategic </t>
  </si>
  <si>
    <t xml:space="preserve">Scottish Widows HIFML - Far Eastern </t>
  </si>
  <si>
    <t xml:space="preserve">Scottish Widows HIFML - Far Eastern Focus </t>
  </si>
  <si>
    <t xml:space="preserve">Scottish Widows HIFML - International Fixed Income </t>
  </si>
  <si>
    <t xml:space="preserve">Scottish Widows HIFML - International Growth </t>
  </si>
  <si>
    <t xml:space="preserve">Scottish Widows HIFML - Japanese </t>
  </si>
  <si>
    <t xml:space="preserve">Scottish Widows HIFML - Japanese Focus </t>
  </si>
  <si>
    <t xml:space="preserve">Scottish Widows HIFML - Non Equity </t>
  </si>
  <si>
    <t xml:space="preserve">Scottish Widows HIFML - North American </t>
  </si>
  <si>
    <t xml:space="preserve">Scottish Widows HIFML - Smaller Companies </t>
  </si>
  <si>
    <t xml:space="preserve">Scottish Widows HIFML - Special Situations </t>
  </si>
  <si>
    <t xml:space="preserve">Scottish Widows HIFML - UK Equity Income </t>
  </si>
  <si>
    <t xml:space="preserve">Scottish Widows HIFML - UK Focus </t>
  </si>
  <si>
    <t xml:space="preserve">Scottish Widows HIFML - UK Gilt </t>
  </si>
  <si>
    <t xml:space="preserve">Scottish Widows HIFML - UK Growth </t>
  </si>
  <si>
    <t xml:space="preserve">Scottish Widows HIFML - UK High Income </t>
  </si>
  <si>
    <t xml:space="preserve">Scottish Widows HIFML - UK Index Linked Gilt </t>
  </si>
  <si>
    <t xml:space="preserve">Scottish Widows HIFML - UK Property </t>
  </si>
  <si>
    <t xml:space="preserve">Scottish Widows HIFML - UK Smaller Companies Alpha </t>
  </si>
  <si>
    <t xml:space="preserve">Scottish Widows HIFML - UK Strategic </t>
  </si>
  <si>
    <t xml:space="preserve">Scottish Widows HIFML - US Focus </t>
  </si>
  <si>
    <t xml:space="preserve">Scottish Widows HIFML - US Strategic </t>
  </si>
  <si>
    <t xml:space="preserve">SF - Adventurous </t>
  </si>
  <si>
    <t xml:space="preserve">SF - Cautious  </t>
  </si>
  <si>
    <t xml:space="preserve">SF - Delmore Growth &amp; Income  </t>
  </si>
  <si>
    <t xml:space="preserve">SF - Fundamental Energy </t>
  </si>
  <si>
    <t xml:space="preserve">SF - Metropolis Value </t>
  </si>
  <si>
    <t xml:space="preserve">SF - Positive  </t>
  </si>
  <si>
    <t xml:space="preserve">SF - Webb Capital Smaller Companies Gold </t>
  </si>
  <si>
    <t xml:space="preserve">SF - Webb Capital Smaller Companies Growth </t>
  </si>
  <si>
    <t xml:space="preserve">SJP - Allshare Income </t>
  </si>
  <si>
    <t xml:space="preserve">SJP - Alternative Assets </t>
  </si>
  <si>
    <t xml:space="preserve">SJP - Balanced Managed </t>
  </si>
  <si>
    <t xml:space="preserve">SJP - Continental European </t>
  </si>
  <si>
    <t xml:space="preserve">SJP - Corporate Bond </t>
  </si>
  <si>
    <t xml:space="preserve">SJP - Emerging Markets Equity </t>
  </si>
  <si>
    <t xml:space="preserve">SJP - Equity Income </t>
  </si>
  <si>
    <t xml:space="preserve">SJP - Ethical </t>
  </si>
  <si>
    <t xml:space="preserve">SJP - Far East </t>
  </si>
  <si>
    <t xml:space="preserve">SJP - Gilts </t>
  </si>
  <si>
    <t xml:space="preserve">SJP - Global </t>
  </si>
  <si>
    <t xml:space="preserve">SJP - Global Emerging Markets </t>
  </si>
  <si>
    <t xml:space="preserve">SJP - Global Equity </t>
  </si>
  <si>
    <t xml:space="preserve">SJP - Global Equity Income </t>
  </si>
  <si>
    <t xml:space="preserve">SJP - Greater European Progressive </t>
  </si>
  <si>
    <t xml:space="preserve">SJP - High Octane </t>
  </si>
  <si>
    <t xml:space="preserve">SJP - Index Linked Gilts </t>
  </si>
  <si>
    <t xml:space="preserve">SJP - International Corporate Bond </t>
  </si>
  <si>
    <t xml:space="preserve">SJP - International Equity </t>
  </si>
  <si>
    <t xml:space="preserve">SJP - Investment Grade Corporate Bond </t>
  </si>
  <si>
    <t xml:space="preserve">SJP - Managed Growth </t>
  </si>
  <si>
    <t xml:space="preserve">SJP - Money Market </t>
  </si>
  <si>
    <t xml:space="preserve">SJP - Multi Asset </t>
  </si>
  <si>
    <t xml:space="preserve">SJP - North American </t>
  </si>
  <si>
    <t xml:space="preserve">SJP - Property </t>
  </si>
  <si>
    <t xml:space="preserve">SJP - Strategic Managed </t>
  </si>
  <si>
    <t xml:space="preserve">SJP - UK &amp; General Progressive </t>
  </si>
  <si>
    <t xml:space="preserve">SJP - UK &amp; International Income </t>
  </si>
  <si>
    <t xml:space="preserve">SJP - UK Absolute Return </t>
  </si>
  <si>
    <t xml:space="preserve">SJP - UK Growth </t>
  </si>
  <si>
    <t xml:space="preserve">SJP - UK High Income </t>
  </si>
  <si>
    <t xml:space="preserve">SJP - UK Income </t>
  </si>
  <si>
    <t xml:space="preserve">SJP - Worldwide Opportunities </t>
  </si>
  <si>
    <t xml:space="preserve">Smartfund - Aggressive Growth </t>
  </si>
  <si>
    <t xml:space="preserve">Smartfund - Balanced  </t>
  </si>
  <si>
    <t xml:space="preserve">Smartfund - Cautious </t>
  </si>
  <si>
    <t xml:space="preserve">Smartfund - Defensive </t>
  </si>
  <si>
    <t xml:space="preserve">Smartfund - Growth </t>
  </si>
  <si>
    <t xml:space="preserve">Smartfund - SA Informed Balanced Strategy  </t>
  </si>
  <si>
    <t xml:space="preserve">Smartfund - SA Informed Cautious Strategy  </t>
  </si>
  <si>
    <t xml:space="preserve">Smartfund - SA Informed Growth Strategy  </t>
  </si>
  <si>
    <t xml:space="preserve">Smartfund - Thistledown Income  </t>
  </si>
  <si>
    <t xml:space="preserve">Smith &amp; Williamson - European Equity  </t>
  </si>
  <si>
    <t xml:space="preserve">Smith &amp; Williamson - Far Eastern Income and Growth  </t>
  </si>
  <si>
    <t xml:space="preserve">Smith &amp; Williamson - Fixed Interest  </t>
  </si>
  <si>
    <t xml:space="preserve">Smith &amp; Williamson - Global Gold &amp; Resources </t>
  </si>
  <si>
    <t xml:space="preserve">Smith &amp; Williamson - MM Endurance Balanced  </t>
  </si>
  <si>
    <t xml:space="preserve">Smith &amp; Williamson - MM Global Investment  </t>
  </si>
  <si>
    <t xml:space="preserve">Smith &amp; Williamson - North American Equity  </t>
  </si>
  <si>
    <t xml:space="preserve">Smith &amp; Williamson - Oriental Growth </t>
  </si>
  <si>
    <t xml:space="preserve">Smith &amp; Williamson - UK Equity Growth  </t>
  </si>
  <si>
    <t xml:space="preserve">Smith &amp; Williamson - UK Equity Income  </t>
  </si>
  <si>
    <t xml:space="preserve">SMT - Egerton Sterling Investment </t>
  </si>
  <si>
    <t xml:space="preserve">Sovereign - Ethical  </t>
  </si>
  <si>
    <t xml:space="preserve">Sovereign - Teachers Adventurous Investment  </t>
  </si>
  <si>
    <t xml:space="preserve">Sovereign - Teachers Balanced Investment  </t>
  </si>
  <si>
    <t xml:space="preserve">Sovereign - Teachers Cautious Investment  </t>
  </si>
  <si>
    <t xml:space="preserve">SSgA - Asia Pacific ex Japan Equity Tracker </t>
  </si>
  <si>
    <t xml:space="preserve">SSgA - Europe ex UK Equity Tracker </t>
  </si>
  <si>
    <t xml:space="preserve">SSgA - Japan Equity Tracker </t>
  </si>
  <si>
    <t xml:space="preserve">SSgA - North America Equity Tracker </t>
  </si>
  <si>
    <t xml:space="preserve">SSgA - UK Equity Tracker </t>
  </si>
  <si>
    <t xml:space="preserve">Stan Life Wealth - Balanced Bridge  </t>
  </si>
  <si>
    <t xml:space="preserve">Standard Life Investments - AAA Income </t>
  </si>
  <si>
    <t xml:space="preserve">Standard Life Investments - American Equity Unconstrained </t>
  </si>
  <si>
    <t xml:space="preserve">Standard Life Investments - Asian Pacific Growth </t>
  </si>
  <si>
    <t xml:space="preserve">Standard Life Investments - Dynamic Distribution </t>
  </si>
  <si>
    <t xml:space="preserve">Standard Life Investments - Emerging Market Debt </t>
  </si>
  <si>
    <t xml:space="preserve">Standard Life Investments - Emerging Markets Debt Unconstrained </t>
  </si>
  <si>
    <t xml:space="preserve">Standard Life Investments - Enhanced Diversification Growth </t>
  </si>
  <si>
    <t xml:space="preserve">Standard Life Investments - Ethical Corporate Bond </t>
  </si>
  <si>
    <t xml:space="preserve">Standard Life Investments - European Equity Growth </t>
  </si>
  <si>
    <t xml:space="preserve">Standard Life Investments - European Equity Income  </t>
  </si>
  <si>
    <t xml:space="preserve">Standard Life Investments - European Ethical Equity </t>
  </si>
  <si>
    <t xml:space="preserve">Standard Life Investments - Global Absolute Return Strategies </t>
  </si>
  <si>
    <t xml:space="preserve">Standard Life Investments - Global Advantage </t>
  </si>
  <si>
    <t xml:space="preserve">Standard Life Investments - Global Emerging Markets Equity </t>
  </si>
  <si>
    <t xml:space="preserve">Standard Life Investments - Global Emerging Markets Equity Income  </t>
  </si>
  <si>
    <t xml:space="preserve">Standard Life Investments - Global Emerging Markets Equity Unconstrained </t>
  </si>
  <si>
    <t xml:space="preserve">Standard Life Investments - Global Equity Income </t>
  </si>
  <si>
    <t xml:space="preserve">Standard Life Investments - Global Equity Unconstrained </t>
  </si>
  <si>
    <t xml:space="preserve">Standard Life Investments - Global Index Linked Bond </t>
  </si>
  <si>
    <t xml:space="preserve">Standard Life Investments - Global Real Estate </t>
  </si>
  <si>
    <t xml:space="preserve">Standard Life Investments - Global REIT </t>
  </si>
  <si>
    <t xml:space="preserve">Standard Life Investments - Global Smaller Companies </t>
  </si>
  <si>
    <t xml:space="preserve">Standard Life Investments - Higher Income </t>
  </si>
  <si>
    <t xml:space="preserve">Standard Life Investments - Ignis American Growth  </t>
  </si>
  <si>
    <t xml:space="preserve">Standard Life Investments - Ignis Balanced Growth  </t>
  </si>
  <si>
    <t xml:space="preserve">Standard Life Investments - Ignis Corporate Bond  </t>
  </si>
  <si>
    <t xml:space="preserve">Standard Life Investments - Ignis European Growth </t>
  </si>
  <si>
    <t xml:space="preserve">Standard Life Investments - Ignis European Smaller Companies </t>
  </si>
  <si>
    <t xml:space="preserve">Standard Life Investments - Ignis Global Growth </t>
  </si>
  <si>
    <t xml:space="preserve">Standard Life Investments - Ignis High Income Bond </t>
  </si>
  <si>
    <t xml:space="preserve">Standard Life Investments - Ignis Managed Portfolio </t>
  </si>
  <si>
    <t xml:space="preserve">Standard Life Investments - Ignis Pacific Growth </t>
  </si>
  <si>
    <t xml:space="preserve">Standard Life Investments - Ignis Smaller Companies  </t>
  </si>
  <si>
    <t xml:space="preserve">Standard Life Investments - Ignis UK Equity Income </t>
  </si>
  <si>
    <t xml:space="preserve">Standard Life Investments - Ignis UK Property </t>
  </si>
  <si>
    <t xml:space="preserve">Standard Life Investments - Investment Grade Corporate Bond </t>
  </si>
  <si>
    <t xml:space="preserve">Standard Life Investments - Japanese Equity Growth </t>
  </si>
  <si>
    <t xml:space="preserve">Standard Life Investments - MyFolio Managed I </t>
  </si>
  <si>
    <t xml:space="preserve">Standard Life Investments - MyFolio Managed II </t>
  </si>
  <si>
    <t xml:space="preserve">Standard Life Investments - MyFolio Managed III </t>
  </si>
  <si>
    <t xml:space="preserve">Standard Life Investments - MyFolio Managed Income I </t>
  </si>
  <si>
    <t xml:space="preserve">Standard Life Investments - MyFolio Managed Income II </t>
  </si>
  <si>
    <t xml:space="preserve">Standard Life Investments - MyFolio Managed Income III </t>
  </si>
  <si>
    <t xml:space="preserve">Standard Life Investments - MyFolio Managed Income IV </t>
  </si>
  <si>
    <t xml:space="preserve">Standard Life Investments - MyFolio Managed Income V </t>
  </si>
  <si>
    <t xml:space="preserve">Standard Life Investments - MyFolio Managed IV </t>
  </si>
  <si>
    <t xml:space="preserve">Standard Life Investments - MyFolio Managed V </t>
  </si>
  <si>
    <t xml:space="preserve">Standard Life Investments - MyFolio Market I </t>
  </si>
  <si>
    <t xml:space="preserve">Standard Life Investments - MyFolio Market II </t>
  </si>
  <si>
    <t xml:space="preserve">Standard Life Investments - MyFolio Market III </t>
  </si>
  <si>
    <t xml:space="preserve">Standard Life Investments - MyFolio Market IV </t>
  </si>
  <si>
    <t xml:space="preserve">Standard Life Investments - MyFolio Market V </t>
  </si>
  <si>
    <t xml:space="preserve">Standard Life Investments - MyFolio Multi Manager I </t>
  </si>
  <si>
    <t xml:space="preserve">Standard Life Investments - MyFolio Multi Manager II </t>
  </si>
  <si>
    <t xml:space="preserve">Standard Life Investments - MyFolio Multi Manager III </t>
  </si>
  <si>
    <t xml:space="preserve">Standard Life Investments - MyFolio Multi Manager IV </t>
  </si>
  <si>
    <t xml:space="preserve">Standard Life Investments - MyFolio Multi Manager V </t>
  </si>
  <si>
    <t xml:space="preserve">Standard Life Investments - MyFolio Multi-Manager Income I </t>
  </si>
  <si>
    <t xml:space="preserve">Standard Life Investments - MyFolio Multi-Manager Income II </t>
  </si>
  <si>
    <t xml:space="preserve">Standard Life Investments - MyFolio Multi-Manager Income III </t>
  </si>
  <si>
    <t xml:space="preserve">Standard Life Investments - MyFolio Multi-Manager Income IV  </t>
  </si>
  <si>
    <t xml:space="preserve">Standard Life Investments - MyFolio Multi-Manager Income V  </t>
  </si>
  <si>
    <t xml:space="preserve">Standard Life Investments - Short Duration Credit </t>
  </si>
  <si>
    <t xml:space="preserve">Standard Life Investments - Short Duration Global Index Linked Bond </t>
  </si>
  <si>
    <t xml:space="preserve">Standard Life Investments - Short Term Money Market </t>
  </si>
  <si>
    <t xml:space="preserve">Standard Life Investments - Strategic Bond </t>
  </si>
  <si>
    <t xml:space="preserve">Standard Life Investments - UK Equity Growth </t>
  </si>
  <si>
    <t xml:space="preserve">Standard Life Investments - UK Equity High Alpha </t>
  </si>
  <si>
    <t xml:space="preserve">Standard Life Investments - UK Equity High Income </t>
  </si>
  <si>
    <t xml:space="preserve">Standard Life Investments - UK Equity Income Unconstrained </t>
  </si>
  <si>
    <t xml:space="preserve">Standard Life Investments - UK Equity Recovery </t>
  </si>
  <si>
    <t xml:space="preserve">Standard Life Investments - UK Equity Unconstrained </t>
  </si>
  <si>
    <t xml:space="preserve">Standard Life Investments - UK Ethical </t>
  </si>
  <si>
    <t xml:space="preserve">Standard Life Investments - UK Gilt </t>
  </si>
  <si>
    <t xml:space="preserve">Standard Life Investments - UK Opportunities </t>
  </si>
  <si>
    <t xml:space="preserve">Standard Life Investments - UK Property </t>
  </si>
  <si>
    <t xml:space="preserve">Standard Life Investments - UK Smaller Companies </t>
  </si>
  <si>
    <t xml:space="preserve">Stonehage Fleming - Core UK Equity  </t>
  </si>
  <si>
    <t xml:space="preserve">Stonehage Fleming - European All Cap Equity  </t>
  </si>
  <si>
    <t xml:space="preserve">Stonehage Fleming - Global Balanced Portfolio  </t>
  </si>
  <si>
    <t xml:space="preserve">Stonehage Fleming - Global Equities I  </t>
  </si>
  <si>
    <t xml:space="preserve">Stonehage Fleming - Global Equities II  </t>
  </si>
  <si>
    <t xml:space="preserve">Stonehage Fleming - Global Growth Portfolio  </t>
  </si>
  <si>
    <t xml:space="preserve">Stonehage Fleming - Global Select Equity  </t>
  </si>
  <si>
    <t xml:space="preserve">Stonehage Fleming - UK Equity Income  </t>
  </si>
  <si>
    <t xml:space="preserve">SVM - All Europe SRI </t>
  </si>
  <si>
    <t xml:space="preserve">SVM - Continental Europe </t>
  </si>
  <si>
    <t xml:space="preserve">SVM - UK Growth </t>
  </si>
  <si>
    <t xml:space="preserve">SVM - UK Opportunities </t>
  </si>
  <si>
    <t xml:space="preserve">SVM - World Equity </t>
  </si>
  <si>
    <t xml:space="preserve">SVS Church House - Balanced Equity Income  </t>
  </si>
  <si>
    <t xml:space="preserve">SVS Church House - Deep Value Investments </t>
  </si>
  <si>
    <t xml:space="preserve">SVS Church House - Esk Global Equity  </t>
  </si>
  <si>
    <t xml:space="preserve">SVS Church House - Investment Grade Fixed Interest  </t>
  </si>
  <si>
    <t xml:space="preserve">SVS Church House - Tenax Absolute Return Strategies </t>
  </si>
  <si>
    <t xml:space="preserve">SVS Church House - UK Managed Growth  </t>
  </si>
  <si>
    <t xml:space="preserve">T. Bailey - Dynamic  </t>
  </si>
  <si>
    <t xml:space="preserve">T. Bailey - Growth </t>
  </si>
  <si>
    <t xml:space="preserve">T. Bailey Fund Srvs Ltd (ACD) - Aptus Global Financials </t>
  </si>
  <si>
    <t xml:space="preserve">T. Bailey Fund Srvs Ltd (ACD) - Discovery Balanced </t>
  </si>
  <si>
    <t xml:space="preserve">T. Bailey Fund Srvs Ltd (ACD) - Discovery Managed Growth </t>
  </si>
  <si>
    <t xml:space="preserve">TB - TB Amati UK Smaller Companies </t>
  </si>
  <si>
    <t xml:space="preserve">Templeton - Global Emerging Markets </t>
  </si>
  <si>
    <t xml:space="preserve">Templeton - Global Total Return Bond  </t>
  </si>
  <si>
    <t xml:space="preserve">Templeton - Growth </t>
  </si>
  <si>
    <t xml:space="preserve">The 140 Investment Managers - Broadway ICVC Balanced  </t>
  </si>
  <si>
    <t xml:space="preserve">The 140 Investment Managers - Broadway ICVC Growth  </t>
  </si>
  <si>
    <t xml:space="preserve">The 140 Investment Managers - Broadway ICVC Income  </t>
  </si>
  <si>
    <t xml:space="preserve">The Boston Company - US Opportunities  </t>
  </si>
  <si>
    <t xml:space="preserve">Thesis - Balanced Growth  </t>
  </si>
  <si>
    <t xml:space="preserve">Thesis - BPM Trust </t>
  </si>
  <si>
    <t xml:space="preserve">Thesis - Bryth  </t>
  </si>
  <si>
    <t xml:space="preserve">Thesis - Charlotte Square Allweather </t>
  </si>
  <si>
    <t xml:space="preserve">Thesis - Destiny A  </t>
  </si>
  <si>
    <t xml:space="preserve">Thesis - Destiny B  </t>
  </si>
  <si>
    <t xml:space="preserve">Thesis - Eflynn International </t>
  </si>
  <si>
    <t xml:space="preserve">Thesis - Eldon </t>
  </si>
  <si>
    <t xml:space="preserve">Thesis - Farnborough Equity </t>
  </si>
  <si>
    <t xml:space="preserve">Thesis - Glenhuntley Portfolio Trust </t>
  </si>
  <si>
    <t xml:space="preserve">Thesis - Hawthorn Portfolio  </t>
  </si>
  <si>
    <t xml:space="preserve">Thesis - Headway </t>
  </si>
  <si>
    <t xml:space="preserve">Thesis - iFunds Spectrum Green </t>
  </si>
  <si>
    <t xml:space="preserve">Thesis - iFunds Spectrum Indigo </t>
  </si>
  <si>
    <t xml:space="preserve">Thesis - iFunds Spectrum Orange </t>
  </si>
  <si>
    <t xml:space="preserve">Thesis - Juniper </t>
  </si>
  <si>
    <t xml:space="preserve">Thesis - Latour Growth  </t>
  </si>
  <si>
    <t xml:space="preserve">Thesis - Lavaud </t>
  </si>
  <si>
    <t xml:space="preserve">Thesis - Lion Growth </t>
  </si>
  <si>
    <t xml:space="preserve">Thesis - Optima Balanced  </t>
  </si>
  <si>
    <t xml:space="preserve">Thesis - Optima Bond </t>
  </si>
  <si>
    <t xml:space="preserve">Thesis - Optima Growth  </t>
  </si>
  <si>
    <t xml:space="preserve">Thesis - Optima Income  </t>
  </si>
  <si>
    <t xml:space="preserve">Thesis - Optima Multi-Asset Strategy </t>
  </si>
  <si>
    <t xml:space="preserve">Thesis - Palm  </t>
  </si>
  <si>
    <t xml:space="preserve">Thesis - Pippin Return </t>
  </si>
  <si>
    <t xml:space="preserve">Thesis - PM </t>
  </si>
  <si>
    <t xml:space="preserve">Thesis - Staderas </t>
  </si>
  <si>
    <t xml:space="preserve">Thesis - The Diversification ICVC  </t>
  </si>
  <si>
    <t xml:space="preserve">Thesis - The TM Lancewood </t>
  </si>
  <si>
    <t xml:space="preserve">Thesis - The TM Overstone UCITS Equity Income </t>
  </si>
  <si>
    <t xml:space="preserve">Thesis - The Vinings </t>
  </si>
  <si>
    <t xml:space="preserve">Thesis - TM Balanced  </t>
  </si>
  <si>
    <t xml:space="preserve">Thesis - TM Balanced Return </t>
  </si>
  <si>
    <t xml:space="preserve">Thesis - TM Cartesian UK Absolute Alpha </t>
  </si>
  <si>
    <t xml:space="preserve">Thesis - TM Cartesian UK Enhanced Alpha  </t>
  </si>
  <si>
    <t xml:space="preserve">Thesis - TM Cartesian UK Opportunities </t>
  </si>
  <si>
    <t xml:space="preserve">Thesis - TM Fulcrum Diversified Growth </t>
  </si>
  <si>
    <t xml:space="preserve">Thesis - TM Growth  </t>
  </si>
  <si>
    <t xml:space="preserve">Thesis - TM Lime </t>
  </si>
  <si>
    <t xml:space="preserve">Thesis - TM Managed  </t>
  </si>
  <si>
    <t xml:space="preserve">Thesis - TM New Court  </t>
  </si>
  <si>
    <t xml:space="preserve">Thesis - TM New Court Equity Growth  </t>
  </si>
  <si>
    <t xml:space="preserve">Thesis - TM Preservation  </t>
  </si>
  <si>
    <t xml:space="preserve">Thesis - TM Private Portfolio  </t>
  </si>
  <si>
    <t xml:space="preserve">Thesis - TM Sanditon European </t>
  </si>
  <si>
    <t xml:space="preserve">Thesis - TM Sanditon European Select </t>
  </si>
  <si>
    <t xml:space="preserve">Thesis - TM Sanditon UK </t>
  </si>
  <si>
    <t xml:space="preserve">Thesis - TM Sanditon UK Select </t>
  </si>
  <si>
    <t xml:space="preserve">Thesis - TM Total Return  </t>
  </si>
  <si>
    <t xml:space="preserve">Thesis - Trowbridge </t>
  </si>
  <si>
    <t xml:space="preserve">Threadneedle - Absolute Return Bond </t>
  </si>
  <si>
    <t xml:space="preserve">Threadneedle - American </t>
  </si>
  <si>
    <t xml:space="preserve">Threadneedle - American Extended Alpha </t>
  </si>
  <si>
    <t xml:space="preserve">Threadneedle - American Select </t>
  </si>
  <si>
    <t xml:space="preserve">Threadneedle - American Smaller Companies </t>
  </si>
  <si>
    <t xml:space="preserve">Threadneedle - Asia </t>
  </si>
  <si>
    <t xml:space="preserve">Threadneedle - China Opportunities </t>
  </si>
  <si>
    <t xml:space="preserve">Threadneedle - Credit Opportunities </t>
  </si>
  <si>
    <t xml:space="preserve">Threadneedle - Defensive </t>
  </si>
  <si>
    <t xml:space="preserve">Threadneedle - Defensive Equity &amp; Bond </t>
  </si>
  <si>
    <t xml:space="preserve">Threadneedle - Dollar Bond  </t>
  </si>
  <si>
    <t xml:space="preserve">Threadneedle - Dynamic Real Return </t>
  </si>
  <si>
    <t xml:space="preserve">Threadneedle - Emerging Market Bond  </t>
  </si>
  <si>
    <t xml:space="preserve">Threadneedle - Emerging Market Local  </t>
  </si>
  <si>
    <t xml:space="preserve">Threadneedle - Equity &amp; Bond </t>
  </si>
  <si>
    <t xml:space="preserve">Threadneedle - European </t>
  </si>
  <si>
    <t xml:space="preserve">Threadneedle - European (Ex UK) Growth </t>
  </si>
  <si>
    <t xml:space="preserve">Threadneedle - European Bond  </t>
  </si>
  <si>
    <t xml:space="preserve">Threadneedle - European Corporate Bond </t>
  </si>
  <si>
    <t xml:space="preserve">Threadneedle - European High Yield Bond </t>
  </si>
  <si>
    <t xml:space="preserve">Threadneedle - European Select </t>
  </si>
  <si>
    <t xml:space="preserve">Threadneedle - European Smaller Companies </t>
  </si>
  <si>
    <t xml:space="preserve">Threadneedle - Global Bond  </t>
  </si>
  <si>
    <t xml:space="preserve">Threadneedle - Global Emerging Market Equity </t>
  </si>
  <si>
    <t xml:space="preserve">Threadneedle - Global Equity </t>
  </si>
  <si>
    <t xml:space="preserve">Threadneedle - Global Equity &amp; Bond </t>
  </si>
  <si>
    <t xml:space="preserve">Threadneedle - Global Equity Income </t>
  </si>
  <si>
    <t xml:space="preserve">Threadneedle - Global Extended Alpha </t>
  </si>
  <si>
    <t xml:space="preserve">Threadneedle - Global Multi Asset Income </t>
  </si>
  <si>
    <t xml:space="preserve">Threadneedle - Global Opportunities Bond </t>
  </si>
  <si>
    <t xml:space="preserve">Threadneedle - Global Select </t>
  </si>
  <si>
    <t xml:space="preserve">Threadneedle - High Yield Bond  </t>
  </si>
  <si>
    <t xml:space="preserve">Threadneedle - Japan </t>
  </si>
  <si>
    <t xml:space="preserve">Threadneedle - Latin American </t>
  </si>
  <si>
    <t xml:space="preserve">Threadneedle - Managed Income  </t>
  </si>
  <si>
    <t xml:space="preserve">Threadneedle - Monthly Extra Income  </t>
  </si>
  <si>
    <t xml:space="preserve">Threadneedle - Navigator Cautious Managed </t>
  </si>
  <si>
    <t xml:space="preserve">Threadneedle - Navigator Growth Managed </t>
  </si>
  <si>
    <t xml:space="preserve">Threadneedle - Pan European </t>
  </si>
  <si>
    <t xml:space="preserve">Threadneedle - Pan European Equity Dividend </t>
  </si>
  <si>
    <t xml:space="preserve">Threadneedle - Pan European Focus </t>
  </si>
  <si>
    <t xml:space="preserve">Threadneedle - Pan European Smaller Companies </t>
  </si>
  <si>
    <t xml:space="preserve">Threadneedle - Sterling  </t>
  </si>
  <si>
    <t xml:space="preserve">Threadneedle - Sterling Bond  </t>
  </si>
  <si>
    <t xml:space="preserve">Threadneedle - Strategic Bond  </t>
  </si>
  <si>
    <t xml:space="preserve">Threadneedle - Target Return </t>
  </si>
  <si>
    <t xml:space="preserve">Threadneedle - UK  </t>
  </si>
  <si>
    <t xml:space="preserve">Threadneedle - UK Absolute Alpha </t>
  </si>
  <si>
    <t xml:space="preserve">Threadneedle - UK Corporate Bond  </t>
  </si>
  <si>
    <t xml:space="preserve">Threadneedle - UK Equity Alpha Income  </t>
  </si>
  <si>
    <t xml:space="preserve">Threadneedle - UK Equity Income  </t>
  </si>
  <si>
    <t xml:space="preserve">Threadneedle - UK Equity Income (ex LV=)  </t>
  </si>
  <si>
    <t xml:space="preserve">Threadneedle - UK Extended Alpha </t>
  </si>
  <si>
    <t xml:space="preserve">Threadneedle - UK Fixed Interest </t>
  </si>
  <si>
    <t xml:space="preserve">Threadneedle - UK Growth </t>
  </si>
  <si>
    <t xml:space="preserve">Threadneedle - UK Growth &amp; Income  </t>
  </si>
  <si>
    <t xml:space="preserve">Threadneedle - UK Index Linked </t>
  </si>
  <si>
    <t xml:space="preserve">Threadneedle - UK Institutional </t>
  </si>
  <si>
    <t xml:space="preserve">Threadneedle - UK Mid 250 </t>
  </si>
  <si>
    <t xml:space="preserve">Threadneedle - UK Monthly Income  </t>
  </si>
  <si>
    <t xml:space="preserve">Threadneedle - UK Overseas Earnings  </t>
  </si>
  <si>
    <t xml:space="preserve">Threadneedle - UK Property </t>
  </si>
  <si>
    <t xml:space="preserve">Threadneedle - UK Select  </t>
  </si>
  <si>
    <t xml:space="preserve">Threadneedle - UK Short Term Money Market </t>
  </si>
  <si>
    <t xml:space="preserve">Threadneedle - UK Smaller Companies  </t>
  </si>
  <si>
    <t xml:space="preserve">Threadneedle - UK Social Bond </t>
  </si>
  <si>
    <t xml:space="preserve">Threadneedle III - UK Corporate Bond </t>
  </si>
  <si>
    <t xml:space="preserve">THS - Continental Growth &amp; Value </t>
  </si>
  <si>
    <t xml:space="preserve">THS - European Growth &amp; Value </t>
  </si>
  <si>
    <t xml:space="preserve">THS - International Growth &amp; Value </t>
  </si>
  <si>
    <t xml:space="preserve">TIME Investments - Commercial Freehold </t>
  </si>
  <si>
    <t xml:space="preserve">TIME Investments - Commercial Freehold Feeder Trust </t>
  </si>
  <si>
    <t xml:space="preserve">TIME Investments - Freehold Income Authorised </t>
  </si>
  <si>
    <t xml:space="preserve">TIME Investments - Freehold Income Authorised Feeder Trust </t>
  </si>
  <si>
    <t xml:space="preserve">TM - Cerno Select </t>
  </si>
  <si>
    <t xml:space="preserve">TM - Credit Suisse Balanced </t>
  </si>
  <si>
    <t xml:space="preserve">TM - Levitas A </t>
  </si>
  <si>
    <t xml:space="preserve">TM - Levitas B </t>
  </si>
  <si>
    <t xml:space="preserve">TM - Progressive UK Smaller Companies  </t>
  </si>
  <si>
    <t xml:space="preserve">TM - UBS Global Balanced </t>
  </si>
  <si>
    <t xml:space="preserve">TM - UBS Global Equity </t>
  </si>
  <si>
    <t xml:space="preserve">TM - UBS Global Fixed Income  </t>
  </si>
  <si>
    <t xml:space="preserve">TM - UBS Global Growth </t>
  </si>
  <si>
    <t xml:space="preserve">TM - UBS Global Yield </t>
  </si>
  <si>
    <t xml:space="preserve">TM - UBS UK Balanced  </t>
  </si>
  <si>
    <t xml:space="preserve">TM - UBS UK Equity  </t>
  </si>
  <si>
    <t xml:space="preserve">TM - UBS UK Growth </t>
  </si>
  <si>
    <t xml:space="preserve">TM - UBS UK Income Focus  </t>
  </si>
  <si>
    <t xml:space="preserve">TM Hearthstone - UK Residential Property </t>
  </si>
  <si>
    <t xml:space="preserve">Total Clarity - Portfolio 3 </t>
  </si>
  <si>
    <t xml:space="preserve">Total Clarity - Portfolio 4 </t>
  </si>
  <si>
    <t xml:space="preserve">Total Clarity - Portfolio 5 </t>
  </si>
  <si>
    <t xml:space="preserve">Total Clarity - Portfolio 6 </t>
  </si>
  <si>
    <t xml:space="preserve">Troy Asset Management Ltd - Electric &amp; General Investment  </t>
  </si>
  <si>
    <t xml:space="preserve">Troy Asset Management Ltd - Spectrum </t>
  </si>
  <si>
    <t xml:space="preserve">Troy Asset Management Ltd - Spectrum Income </t>
  </si>
  <si>
    <t xml:space="preserve">Troy Asset Management Ltd - Trojan  </t>
  </si>
  <si>
    <t xml:space="preserve">Troy Asset Management Ltd - Trojan Global Equity </t>
  </si>
  <si>
    <t xml:space="preserve">True Potential Investments - SVS TPI Aggressive 1  </t>
  </si>
  <si>
    <t xml:space="preserve">True Potential Investments - SVS TPI Balanced 1 </t>
  </si>
  <si>
    <t xml:space="preserve">True Potential Investments - SVS TPI Balanced 2  </t>
  </si>
  <si>
    <t xml:space="preserve">True Potential Investments - SVS TPI Cautious 1 </t>
  </si>
  <si>
    <t xml:space="preserve">True Potential Investments - SVS TPI Cautious 2 </t>
  </si>
  <si>
    <t xml:space="preserve">True Potential Investments - SVS TPI Cautious 3  </t>
  </si>
  <si>
    <t xml:space="preserve">True Potential Investments - SVS TPI Cautious 4 </t>
  </si>
  <si>
    <t xml:space="preserve">True Potential Investments - SVS TPI Cautious 5 </t>
  </si>
  <si>
    <t xml:space="preserve">True Potential Investments - SVS TPI Defensive 2  </t>
  </si>
  <si>
    <t xml:space="preserve">True Potential Investments - SVS TPI Growth 1 </t>
  </si>
  <si>
    <t xml:space="preserve">True Potential Investments - SVS TPI Growth 2  </t>
  </si>
  <si>
    <t xml:space="preserve">TU - Unit  </t>
  </si>
  <si>
    <t xml:space="preserve">UBS - Corporate Bond UK Plus </t>
  </si>
  <si>
    <t xml:space="preserve">UBS - Emerging Markets Equity Income </t>
  </si>
  <si>
    <t xml:space="preserve">UBS - Global Allocation UK </t>
  </si>
  <si>
    <t xml:space="preserve">UBS - Global Emerging Markets Equity </t>
  </si>
  <si>
    <t xml:space="preserve">UBS - Global Enhanced Equity Income </t>
  </si>
  <si>
    <t xml:space="preserve">UBS - Global Optimal </t>
  </si>
  <si>
    <t xml:space="preserve">UBS - Multi Asset Income </t>
  </si>
  <si>
    <t xml:space="preserve">UBS - S&amp;P 500 Index </t>
  </si>
  <si>
    <t xml:space="preserve">UBS - Sterling Corporate Bond Indexed  </t>
  </si>
  <si>
    <t xml:space="preserve">UBS - Targeted Return </t>
  </si>
  <si>
    <t xml:space="preserve">UBS - UK Equity Income </t>
  </si>
  <si>
    <t xml:space="preserve">UBS - UK Opportunities </t>
  </si>
  <si>
    <t xml:space="preserve">UBS - US Equity </t>
  </si>
  <si>
    <t xml:space="preserve">UBS - US Growth </t>
  </si>
  <si>
    <t xml:space="preserve">Unicorn - Mastertrust  </t>
  </si>
  <si>
    <t xml:space="preserve">Unicorn - Outstanding British Companies </t>
  </si>
  <si>
    <t xml:space="preserve">Unicorn - UK Growth  </t>
  </si>
  <si>
    <t xml:space="preserve">Unicorn - UK Income  </t>
  </si>
  <si>
    <t xml:space="preserve">Unicorn - UK Smaller Companies  </t>
  </si>
  <si>
    <t xml:space="preserve">Valu-Trac - Equity Income </t>
  </si>
  <si>
    <t xml:space="preserve">Vanguard - FTSE Developed Europe ex UK Equity Index </t>
  </si>
  <si>
    <t xml:space="preserve">Vanguard - FTSE Developed World ex UK Equity Index </t>
  </si>
  <si>
    <t xml:space="preserve">Vanguard - FTSE U.K. All Share Index </t>
  </si>
  <si>
    <t xml:space="preserve">Vanguard - FTSE UK Equity Income Index </t>
  </si>
  <si>
    <t xml:space="preserve">Vanguard - LifeStrategy 100% Equity </t>
  </si>
  <si>
    <t xml:space="preserve">Vanguard - LifeStrategy 20% Equity </t>
  </si>
  <si>
    <t xml:space="preserve">Vanguard - LifeStrategy 40% Equity </t>
  </si>
  <si>
    <t xml:space="preserve">Vanguard - LifeStrategy 60% Equity </t>
  </si>
  <si>
    <t xml:space="preserve">Vanguard - LifeStrategy 80% Equity </t>
  </si>
  <si>
    <t xml:space="preserve">Vanguard - UK Inflation Linked Gilt Index </t>
  </si>
  <si>
    <t xml:space="preserve">Vanguard - UK Long Duration Gilt Index </t>
  </si>
  <si>
    <t xml:space="preserve">Vanguard - US Equity Index </t>
  </si>
  <si>
    <t xml:space="preserve">Virgin - Bond Gilt UK and Overseas Share </t>
  </si>
  <si>
    <t xml:space="preserve">Virgin - Bond Gilt UK Share </t>
  </si>
  <si>
    <t xml:space="preserve">Virgin - Climate Change </t>
  </si>
  <si>
    <t xml:space="preserve">Virgin - Global Share </t>
  </si>
  <si>
    <t xml:space="preserve">Virgin - Income  </t>
  </si>
  <si>
    <t xml:space="preserve">Virgin - Pension Bond Gilt and UK Share </t>
  </si>
  <si>
    <t xml:space="preserve">Virgin - Pension Bond Gilt UK and Overseas Share </t>
  </si>
  <si>
    <t xml:space="preserve">Virgin - Pension Global Share </t>
  </si>
  <si>
    <t xml:space="preserve">Virgin - Pension Growth </t>
  </si>
  <si>
    <t xml:space="preserve">Virgin - Pension Income Protector </t>
  </si>
  <si>
    <t xml:space="preserve">Virgin - UK Index Tracking  </t>
  </si>
  <si>
    <t xml:space="preserve">VT - Castlebay UK Equity </t>
  </si>
  <si>
    <t xml:space="preserve">VT - De Lisle America </t>
  </si>
  <si>
    <t xml:space="preserve">VT - Halo Global Asian Consumer </t>
  </si>
  <si>
    <t xml:space="preserve">VT - Kepler Alternative Growth </t>
  </si>
  <si>
    <t xml:space="preserve">VT - Maven Smart Dividend UK </t>
  </si>
  <si>
    <t xml:space="preserve">VT - Odd Real Income </t>
  </si>
  <si>
    <t xml:space="preserve">VT - Odey Total Return </t>
  </si>
  <si>
    <t xml:space="preserve">VT - Price Value Portfolio </t>
  </si>
  <si>
    <t xml:space="preserve">VT - Rossie House Portfolio </t>
  </si>
  <si>
    <t xml:space="preserve">VT - The Beagle  </t>
  </si>
  <si>
    <t xml:space="preserve">VT - Turcan Connell Absolute Return Portfolio </t>
  </si>
  <si>
    <t xml:space="preserve">VT - Turcan Connell Growth Portfolio </t>
  </si>
  <si>
    <t xml:space="preserve">VT - Turcan Connell Income Portfolio  </t>
  </si>
  <si>
    <t xml:space="preserve">VT - Woodhill Investment Absolute Return </t>
  </si>
  <si>
    <t xml:space="preserve">Walker Crips Stockbrokers Limited - TB Walker Crips Corporate Bond </t>
  </si>
  <si>
    <t xml:space="preserve">WAY - Absolute Return Portfolio </t>
  </si>
  <si>
    <t xml:space="preserve">WAY - Charteris Gold &amp; Precious Metals </t>
  </si>
  <si>
    <t xml:space="preserve">WAY - Global Blue Managed Portfolio </t>
  </si>
  <si>
    <t xml:space="preserve">WAY - Global Cautious Portfolio </t>
  </si>
  <si>
    <t xml:space="preserve">WAY - Global Momentum </t>
  </si>
  <si>
    <t xml:space="preserve">WAY - Global Red Active Portfolio </t>
  </si>
  <si>
    <t xml:space="preserve">WAY - Green Portfolio </t>
  </si>
  <si>
    <t xml:space="preserve">WAY - MA Cautious Portfolio </t>
  </si>
  <si>
    <t xml:space="preserve">WAY - MA Growth Portfolio </t>
  </si>
  <si>
    <t xml:space="preserve">WAY - New Capital Global Alpha </t>
  </si>
  <si>
    <t xml:space="preserve">Wesleyan - Cash </t>
  </si>
  <si>
    <t xml:space="preserve">Wesleyan - Growth </t>
  </si>
  <si>
    <t xml:space="preserve">Wesleyan - International </t>
  </si>
  <si>
    <t xml:space="preserve">Wise Investments - Evenlode Income </t>
  </si>
  <si>
    <t xml:space="preserve">Wise Investments - TB Wise Income </t>
  </si>
  <si>
    <t xml:space="preserve">Wise Investments - TB Wise Investment </t>
  </si>
  <si>
    <t xml:space="preserve">Wise Investments - TB Wise Strategic </t>
  </si>
  <si>
    <t xml:space="preserve">Zurich - Horizon Multi-Asset I </t>
  </si>
  <si>
    <t xml:space="preserve">Zurich - Horizon Multi-Asset II </t>
  </si>
  <si>
    <t xml:space="preserve">Zurich - Horizon Multi-Asset III </t>
  </si>
  <si>
    <t xml:space="preserve">Zurich - Horizon Multi-Asset IV </t>
  </si>
  <si>
    <t xml:space="preserve">Zurich - Horizon Multi-Asset V </t>
  </si>
  <si>
    <t>Select fund name</t>
  </si>
  <si>
    <t xml:space="preserve"> % Alternative Investment Strategies</t>
  </si>
  <si>
    <t xml:space="preserve"> % Alternative s</t>
  </si>
  <si>
    <t xml:space="preserve"> % Commodity &amp; Energy</t>
  </si>
  <si>
    <t xml:space="preserve"> % Convertibles</t>
  </si>
  <si>
    <t xml:space="preserve"> % Equities</t>
  </si>
  <si>
    <t xml:space="preserve"> % American Emerging Equities</t>
  </si>
  <si>
    <t xml:space="preserve"> % North American Equities</t>
  </si>
  <si>
    <t xml:space="preserve"> % Asia Pacific Equities</t>
  </si>
  <si>
    <t xml:space="preserve"> % Asia Pacific Emerging Equities</t>
  </si>
  <si>
    <t xml:space="preserve"> % Japanese Equities</t>
  </si>
  <si>
    <t xml:space="preserve"> % European Equities</t>
  </si>
  <si>
    <t xml:space="preserve"> % European Emerging Equities</t>
  </si>
  <si>
    <t xml:space="preserve"> % UK Equities</t>
  </si>
  <si>
    <t xml:space="preserve"> % Global Emerging Market Equities</t>
  </si>
  <si>
    <t xml:space="preserve"> % International Equities</t>
  </si>
  <si>
    <t xml:space="preserve"> % GCC Equities</t>
  </si>
  <si>
    <t xml:space="preserve"> % Fixed Interest</t>
  </si>
  <si>
    <t xml:space="preserve"> % American Emerging Fixed Interest</t>
  </si>
  <si>
    <t xml:space="preserve"> % Asia Pacific Emerging Fixed Interest</t>
  </si>
  <si>
    <t xml:space="preserve"> % European Emerging Fixed Interest</t>
  </si>
  <si>
    <t xml:space="preserve"> % UK Fixed Interest</t>
  </si>
  <si>
    <t xml:space="preserve"> % UK Corporate Fixed Interest</t>
  </si>
  <si>
    <t xml:space="preserve"> % UK Gilts</t>
  </si>
  <si>
    <t xml:space="preserve"> % UK Index-Linked</t>
  </si>
  <si>
    <t xml:space="preserve"> % Global Fixed Interest</t>
  </si>
  <si>
    <t xml:space="preserve"> % Islamic Instruments</t>
  </si>
  <si>
    <t xml:space="preserve"> % Mixed s</t>
  </si>
  <si>
    <t xml:space="preserve"> % Money Market</t>
  </si>
  <si>
    <t xml:space="preserve"> % Mutual Funds</t>
  </si>
  <si>
    <t xml:space="preserve"> % Others</t>
  </si>
  <si>
    <t xml:space="preserve"> % Property</t>
  </si>
  <si>
    <t xml:space="preserve"> % Unknown</t>
  </si>
  <si>
    <t xml:space="preserve"> % With Profits</t>
  </si>
  <si>
    <t>Amont invested</t>
  </si>
  <si>
    <t>Total</t>
  </si>
  <si>
    <t>%</t>
  </si>
  <si>
    <t xml:space="preserve"> % Alternative Assets</t>
  </si>
  <si>
    <t xml:space="preserve"> % Equities (unknown)</t>
  </si>
  <si>
    <t xml:space="preserve"> % Mixed assets</t>
  </si>
  <si>
    <t>Detailed breakdown of your portfolio</t>
  </si>
  <si>
    <t>Breakdown Summary</t>
  </si>
  <si>
    <t>Equities</t>
  </si>
  <si>
    <t>Fixed Interest</t>
  </si>
  <si>
    <t>Property</t>
  </si>
  <si>
    <t>Alternatives</t>
  </si>
  <si>
    <t>Commodities</t>
  </si>
  <si>
    <t>Cash</t>
  </si>
  <si>
    <t>Others</t>
  </si>
  <si>
    <t xml:space="preserve"> % Alternative assets</t>
  </si>
  <si>
    <t>Total Portfolio Value</t>
  </si>
  <si>
    <t>This tool belongs to moneytothemasses.com and you are using it as a paid subscriber of the 80-20 Investor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</si>
</sst>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indexed="8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3" borderId="2" xfId="0" applyFill="1" applyBorder="1"/>
    <xf numFmtId="0" fontId="2" fillId="0" borderId="1" xfId="0" applyFont="1" applyBorder="1" applyAlignment="1">
      <alignment horizontal="center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4" borderId="0" xfId="0" applyFill="1" applyProtection="1">
      <protection hidden="1"/>
    </xf>
    <xf numFmtId="9" fontId="0" fillId="4" borderId="0" xfId="0" applyNumberFormat="1" applyFill="1" applyProtection="1">
      <protection hidden="1"/>
    </xf>
    <xf numFmtId="9" fontId="0" fillId="0" borderId="0" xfId="0" applyNumberFormat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</cellXfs>
  <cellStyles count="6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1460500</xdr:colOff>
      <xdr:row>2</xdr:row>
      <xdr:rowOff>76200</xdr:rowOff>
    </xdr:from>
    <xdr:to>
      <xdr:col>5</xdr:col>
      <xdr:colOff>1384300</xdr:colOff>
      <xdr:row>18</xdr:row>
      <xdr:rowOff>152400</xdr:rowOff>
    </xdr:to>
    <xdr:grpSp>
      <xdr:nvGrpSpPr>
        <xdr:cNvPr id="4" name="Group 3"/>
        <xdr:cNvGrpSpPr/>
      </xdr:nvGrpSpPr>
      <xdr:grpSpPr>
        <a:xfrm>
          <a:off x="8166100" y="279400"/>
          <a:ext cx="3048000" cy="3327400"/>
          <a:chOff x="10845800" y="4368800"/>
          <a:chExt cx="3048000" cy="3327400"/>
        </a:xfrm>
      </xdr:grpSpPr>
      <xdr:pic>
        <xdr:nvPicPr>
          <xdr:cNvPr id="2" name="Picture 1" descr="MoneytotheMasses.pn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845800" y="5041900"/>
            <a:ext cx="3048000" cy="2654300"/>
          </a:xfrm>
          <a:prstGeom prst="rect">
            <a:avLst/>
          </a:prstGeom>
        </xdr:spPr>
      </xdr:pic>
      <xdr:pic>
        <xdr:nvPicPr>
          <xdr:cNvPr id="3" name="Picture 2" descr="80-20 Investor.pn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023600" y="4368800"/>
            <a:ext cx="2806700" cy="6096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"/>
  <sheetViews>
    <sheetView tabSelected="1" topLeftCell="A2" workbookViewId="0">
      <selection activeCell="B3" sqref="B3"/>
    </sheetView>
  </sheetViews>
  <sheetFormatPr baseColWidth="10" defaultRowHeight="16" x14ac:dyDescent="0.2"/>
  <cols>
    <col min="1" max="1" width="32" customWidth="1"/>
    <col min="2" max="2" width="35.5" customWidth="1"/>
    <col min="3" max="7" width="20.5" style="12" customWidth="1"/>
    <col min="8" max="8" width="20.5" customWidth="1"/>
    <col min="9" max="35" width="20.5" hidden="1" customWidth="1"/>
    <col min="36" max="41" width="0" hidden="1" customWidth="1"/>
  </cols>
  <sheetData>
    <row r="1" spans="1:41" hidden="1" x14ac:dyDescent="0.2">
      <c r="C1" s="12">
        <v>2</v>
      </c>
      <c r="D1" s="12">
        <v>3</v>
      </c>
      <c r="E1" s="12">
        <v>4</v>
      </c>
      <c r="F1" s="12">
        <v>5</v>
      </c>
      <c r="G1" s="12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41" s="4" customFormat="1" x14ac:dyDescent="0.2">
      <c r="A2" s="7" t="s">
        <v>2359</v>
      </c>
      <c r="B2" s="7" t="s">
        <v>2325</v>
      </c>
      <c r="C2" s="13"/>
      <c r="D2" s="13"/>
      <c r="E2" s="13"/>
      <c r="F2" s="13"/>
      <c r="G2" s="13"/>
      <c r="I2" s="5" t="s">
        <v>2326</v>
      </c>
      <c r="J2" s="5" t="s">
        <v>2374</v>
      </c>
      <c r="K2" s="5" t="s">
        <v>2328</v>
      </c>
      <c r="L2" s="5" t="s">
        <v>2329</v>
      </c>
      <c r="M2" s="5" t="s">
        <v>2330</v>
      </c>
      <c r="N2" s="5" t="s">
        <v>2331</v>
      </c>
      <c r="O2" s="5" t="s">
        <v>2332</v>
      </c>
      <c r="P2" s="5" t="s">
        <v>2333</v>
      </c>
      <c r="Q2" s="5" t="s">
        <v>2334</v>
      </c>
      <c r="R2" s="5" t="s">
        <v>2335</v>
      </c>
      <c r="S2" s="5" t="s">
        <v>2336</v>
      </c>
      <c r="T2" s="5" t="s">
        <v>2337</v>
      </c>
      <c r="U2" s="5" t="s">
        <v>2338</v>
      </c>
      <c r="V2" s="5" t="s">
        <v>2339</v>
      </c>
      <c r="W2" s="5" t="s">
        <v>2340</v>
      </c>
      <c r="X2" s="5" t="s">
        <v>2341</v>
      </c>
      <c r="Y2" s="5" t="s">
        <v>2342</v>
      </c>
      <c r="Z2" s="5" t="s">
        <v>2343</v>
      </c>
      <c r="AA2" s="5" t="s">
        <v>2344</v>
      </c>
      <c r="AB2" s="5" t="s">
        <v>2345</v>
      </c>
      <c r="AC2" s="5" t="s">
        <v>2346</v>
      </c>
      <c r="AD2" s="5" t="s">
        <v>2347</v>
      </c>
      <c r="AE2" s="5" t="s">
        <v>2348</v>
      </c>
      <c r="AF2" s="5" t="s">
        <v>2349</v>
      </c>
      <c r="AG2" s="5" t="s">
        <v>2350</v>
      </c>
      <c r="AH2" s="5" t="s">
        <v>2351</v>
      </c>
      <c r="AI2" s="5" t="s">
        <v>2364</v>
      </c>
      <c r="AJ2" s="5" t="s">
        <v>2353</v>
      </c>
      <c r="AK2" s="5" t="s">
        <v>2354</v>
      </c>
      <c r="AL2" s="5" t="s">
        <v>2355</v>
      </c>
      <c r="AM2" s="5" t="s">
        <v>2356</v>
      </c>
      <c r="AN2" s="5" t="s">
        <v>2357</v>
      </c>
      <c r="AO2" s="5" t="s">
        <v>2358</v>
      </c>
    </row>
    <row r="3" spans="1:41" x14ac:dyDescent="0.2">
      <c r="A3" s="8">
        <v>16.71</v>
      </c>
      <c r="B3" s="9" t="s">
        <v>1114</v>
      </c>
      <c r="I3" s="6">
        <f>IF($A3="","",VLOOKUP($B3,'Raw data'!$A$1:$AH$2292,C$1))</f>
        <v>0</v>
      </c>
      <c r="J3" s="6">
        <f>IF($A3="","",VLOOKUP($B3,'Raw data'!$A$1:$AH$2292,D$1))</f>
        <v>0</v>
      </c>
      <c r="K3" s="6">
        <f>IF($A3="","",VLOOKUP($B3,'Raw data'!$A$1:$AH$2292,E$1))</f>
        <v>0</v>
      </c>
      <c r="L3" s="6">
        <f>IF($A3="","",VLOOKUP($B3,'Raw data'!$A$1:$AH$2292,F$1))</f>
        <v>0</v>
      </c>
      <c r="M3" s="6">
        <f>IF($A3="","",VLOOKUP($B3,'Raw data'!$A$1:$AH$2292,G$1))</f>
        <v>0</v>
      </c>
      <c r="N3" s="6">
        <f>IF($A3="","",VLOOKUP($B3,'Raw data'!$A$1:$AH$2292,H$1))</f>
        <v>0</v>
      </c>
      <c r="O3" s="6">
        <f>IF($A3="","",VLOOKUP($B3,'Raw data'!$A$1:$AH$2292,I$1))</f>
        <v>0</v>
      </c>
      <c r="P3" s="6">
        <f>IF($A3="","",VLOOKUP($B3,'Raw data'!$A$1:$AH$2292,J$1))</f>
        <v>0</v>
      </c>
      <c r="Q3" s="6">
        <f>IF($A3="","",VLOOKUP($B3,'Raw data'!$A$1:$AH$2292,K$1))</f>
        <v>0</v>
      </c>
      <c r="R3" s="6">
        <f>IF($A3="","",VLOOKUP($B3,'Raw data'!$A$1:$AH$2292,L$1))</f>
        <v>0</v>
      </c>
      <c r="S3" s="6">
        <f>IF($A3="","",VLOOKUP($B3,'Raw data'!$A$1:$AH$2292,M$1))</f>
        <v>94.95</v>
      </c>
      <c r="T3" s="6">
        <f>IF($A3="","",VLOOKUP($B3,'Raw data'!$A$1:$AH$2292,N$1))</f>
        <v>0</v>
      </c>
      <c r="U3" s="6">
        <f>IF($A3="","",VLOOKUP($B3,'Raw data'!$A$1:$AH$2292,O$1))</f>
        <v>4.7699999999999996</v>
      </c>
      <c r="V3" s="6">
        <f>IF($A3="","",VLOOKUP($B3,'Raw data'!$A$1:$AH$2292,P$1))</f>
        <v>0</v>
      </c>
      <c r="W3" s="6">
        <f>IF($A3="","",VLOOKUP($B3,'Raw data'!$A$1:$AH$2292,Q$1))</f>
        <v>0</v>
      </c>
      <c r="X3" s="6">
        <f>IF($A3="","",VLOOKUP($B3,'Raw data'!$A$1:$AH$2292,R$1))</f>
        <v>0</v>
      </c>
      <c r="Y3" s="6">
        <f>IF($A3="","",VLOOKUP($B3,'Raw data'!$A$1:$AH$2292,S$1))</f>
        <v>0</v>
      </c>
      <c r="Z3" s="6">
        <f>IF($A3="","",VLOOKUP($B3,'Raw data'!$A$1:$AH$2292,T$1))</f>
        <v>0</v>
      </c>
      <c r="AA3" s="6">
        <f>IF($A3="","",VLOOKUP($B3,'Raw data'!$A$1:$AH$2292,U$1))</f>
        <v>0</v>
      </c>
      <c r="AB3" s="6">
        <f>IF($A3="","",VLOOKUP($B3,'Raw data'!$A$1:$AH$2292,V$1))</f>
        <v>0</v>
      </c>
      <c r="AC3" s="6">
        <f>IF($A3="","",VLOOKUP($B3,'Raw data'!$A$1:$AH$2292,W$1))</f>
        <v>0</v>
      </c>
      <c r="AD3" s="6">
        <f>IF($A3="","",VLOOKUP($B3,'Raw data'!$A$1:$AH$2292,X$1))</f>
        <v>0</v>
      </c>
      <c r="AE3" s="6">
        <f>IF($A3="","",VLOOKUP($B3,'Raw data'!$A$1:$AH$2292,Y$1))</f>
        <v>0</v>
      </c>
      <c r="AF3" s="6">
        <f>IF($A3="","",VLOOKUP($B3,'Raw data'!$A$1:$AH$2292,Z$1))</f>
        <v>0</v>
      </c>
      <c r="AG3" s="6">
        <f>IF($A3="","",VLOOKUP($B3,'Raw data'!$A$1:$AH$2292,AA$1))</f>
        <v>0</v>
      </c>
      <c r="AH3" s="6">
        <f>IF($A3="","",VLOOKUP($B3,'Raw data'!$A$1:$AH$2292,AB$1))</f>
        <v>0</v>
      </c>
      <c r="AI3" s="6">
        <f>IF($A3="","",VLOOKUP($B3,'Raw data'!$A$1:$AH$2292,AC$1))</f>
        <v>0</v>
      </c>
      <c r="AJ3" s="6">
        <f>IF($A3="","",VLOOKUP($B3,'Raw data'!$A$1:$AH$2292,AD$1))</f>
        <v>0.31</v>
      </c>
      <c r="AK3" s="6">
        <f>IF($A3="","",VLOOKUP($B3,'Raw data'!$A$1:$AH$2292,AE$1))</f>
        <v>0</v>
      </c>
      <c r="AL3" s="6">
        <f>IF($A3="","",VLOOKUP($B3,'Raw data'!$A$1:$AH$2292,AF$1))</f>
        <v>0</v>
      </c>
      <c r="AM3" s="6">
        <f>IF($A3="","",VLOOKUP($B3,'Raw data'!$A$1:$AH$2292,AG$1))</f>
        <v>0</v>
      </c>
      <c r="AN3" s="6">
        <f>IF($A3="","",VLOOKUP($B3,'Raw data'!$A$1:$AH$2292,AH$1))</f>
        <v>0</v>
      </c>
      <c r="AO3" s="6">
        <f>IF($A3="","",VLOOKUP($B3,'Raw data'!$A$1:$AH$2292,AI$1))</f>
        <v>0</v>
      </c>
    </row>
    <row r="4" spans="1:41" x14ac:dyDescent="0.2">
      <c r="A4" s="10">
        <v>11.23</v>
      </c>
      <c r="B4" s="11" t="s">
        <v>441</v>
      </c>
      <c r="I4" s="5">
        <f>IF($A4="","",VLOOKUP($B4,'Raw data'!$A$1:$AH$2292,C$1))</f>
        <v>0</v>
      </c>
      <c r="J4" s="5">
        <f>IF($A4="","",VLOOKUP($B4,'Raw data'!$A$1:$AH$2292,D$1))</f>
        <v>0</v>
      </c>
      <c r="K4" s="5">
        <f>IF($A4="","",VLOOKUP($B4,'Raw data'!$A$1:$AH$2292,E$1))</f>
        <v>0</v>
      </c>
      <c r="L4" s="5">
        <f>IF($A4="","",VLOOKUP($B4,'Raw data'!$A$1:$AH$2292,F$1))</f>
        <v>0</v>
      </c>
      <c r="M4" s="5">
        <f>IF($A4="","",VLOOKUP($B4,'Raw data'!$A$1:$AH$2292,G$1))</f>
        <v>0</v>
      </c>
      <c r="N4" s="5">
        <f>IF($A4="","",VLOOKUP($B4,'Raw data'!$A$1:$AH$2292,H$1))</f>
        <v>0</v>
      </c>
      <c r="O4" s="5">
        <f>IF($A4="","",VLOOKUP($B4,'Raw data'!$A$1:$AH$2292,I$1))</f>
        <v>0</v>
      </c>
      <c r="P4" s="5">
        <f>IF($A4="","",VLOOKUP($B4,'Raw data'!$A$1:$AH$2292,J$1))</f>
        <v>0</v>
      </c>
      <c r="Q4" s="5">
        <f>IF($A4="","",VLOOKUP($B4,'Raw data'!$A$1:$AH$2292,K$1))</f>
        <v>0</v>
      </c>
      <c r="R4" s="5">
        <f>IF($A4="","",VLOOKUP($B4,'Raw data'!$A$1:$AH$2292,L$1))</f>
        <v>0</v>
      </c>
      <c r="S4" s="5">
        <f>IF($A4="","",VLOOKUP($B4,'Raw data'!$A$1:$AH$2292,M$1))</f>
        <v>0</v>
      </c>
      <c r="T4" s="5">
        <f>IF($A4="","",VLOOKUP($B4,'Raw data'!$A$1:$AH$2292,N$1))</f>
        <v>0</v>
      </c>
      <c r="U4" s="5">
        <f>IF($A4="","",VLOOKUP($B4,'Raw data'!$A$1:$AH$2292,O$1))</f>
        <v>91.7</v>
      </c>
      <c r="V4" s="5">
        <f>IF($A4="","",VLOOKUP($B4,'Raw data'!$A$1:$AH$2292,P$1))</f>
        <v>0</v>
      </c>
      <c r="W4" s="5">
        <f>IF($A4="","",VLOOKUP($B4,'Raw data'!$A$1:$AH$2292,Q$1))</f>
        <v>0</v>
      </c>
      <c r="X4" s="5">
        <f>IF($A4="","",VLOOKUP($B4,'Raw data'!$A$1:$AH$2292,R$1))</f>
        <v>0</v>
      </c>
      <c r="Y4" s="5">
        <f>IF($A4="","",VLOOKUP($B4,'Raw data'!$A$1:$AH$2292,S$1))</f>
        <v>0</v>
      </c>
      <c r="Z4" s="5">
        <f>IF($A4="","",VLOOKUP($B4,'Raw data'!$A$1:$AH$2292,T$1))</f>
        <v>0</v>
      </c>
      <c r="AA4" s="5">
        <f>IF($A4="","",VLOOKUP($B4,'Raw data'!$A$1:$AH$2292,U$1))</f>
        <v>0</v>
      </c>
      <c r="AB4" s="5">
        <f>IF($A4="","",VLOOKUP($B4,'Raw data'!$A$1:$AH$2292,V$1))</f>
        <v>0</v>
      </c>
      <c r="AC4" s="5">
        <f>IF($A4="","",VLOOKUP($B4,'Raw data'!$A$1:$AH$2292,W$1))</f>
        <v>0</v>
      </c>
      <c r="AD4" s="5">
        <f>IF($A4="","",VLOOKUP($B4,'Raw data'!$A$1:$AH$2292,X$1))</f>
        <v>0</v>
      </c>
      <c r="AE4" s="5">
        <f>IF($A4="","",VLOOKUP($B4,'Raw data'!$A$1:$AH$2292,Y$1))</f>
        <v>0</v>
      </c>
      <c r="AF4" s="5">
        <f>IF($A4="","",VLOOKUP($B4,'Raw data'!$A$1:$AH$2292,Z$1))</f>
        <v>0</v>
      </c>
      <c r="AG4" s="5">
        <f>IF($A4="","",VLOOKUP($B4,'Raw data'!$A$1:$AH$2292,AA$1))</f>
        <v>0</v>
      </c>
      <c r="AH4" s="5">
        <f>IF($A4="","",VLOOKUP($B4,'Raw data'!$A$1:$AH$2292,AB$1))</f>
        <v>0</v>
      </c>
      <c r="AI4" s="5">
        <f>IF($A4="","",VLOOKUP($B4,'Raw data'!$A$1:$AH$2292,AC$1))</f>
        <v>0</v>
      </c>
      <c r="AJ4" s="5">
        <f>IF($A4="","",VLOOKUP($B4,'Raw data'!$A$1:$AH$2292,AD$1))</f>
        <v>8.3000000000000007</v>
      </c>
      <c r="AK4" s="5">
        <f>IF($A4="","",VLOOKUP($B4,'Raw data'!$A$1:$AH$2292,AE$1))</f>
        <v>0</v>
      </c>
      <c r="AL4" s="5">
        <f>IF($A4="","",VLOOKUP($B4,'Raw data'!$A$1:$AH$2292,AF$1))</f>
        <v>0</v>
      </c>
      <c r="AM4" s="5">
        <f>IF($A4="","",VLOOKUP($B4,'Raw data'!$A$1:$AH$2292,AG$1))</f>
        <v>0</v>
      </c>
      <c r="AN4" s="5">
        <f>IF($A4="","",VLOOKUP($B4,'Raw data'!$A$1:$AH$2292,AH$1))</f>
        <v>0</v>
      </c>
      <c r="AO4" s="5">
        <f>IF($A4="","",VLOOKUP($B4,'Raw data'!$A$1:$AH$2292,AI$1))</f>
        <v>0</v>
      </c>
    </row>
    <row r="5" spans="1:41" x14ac:dyDescent="0.2">
      <c r="A5" s="10">
        <v>9.69</v>
      </c>
      <c r="B5" s="11" t="s">
        <v>792</v>
      </c>
      <c r="I5" s="5">
        <f>IF($A5="","",VLOOKUP($B5,'Raw data'!$A$1:$AH$2292,C$1))</f>
        <v>0</v>
      </c>
      <c r="J5" s="5">
        <f>IF($A5="","",VLOOKUP($B5,'Raw data'!$A$1:$AH$2292,D$1))</f>
        <v>0</v>
      </c>
      <c r="K5" s="5">
        <f>IF($A5="","",VLOOKUP($B5,'Raw data'!$A$1:$AH$2292,E$1))</f>
        <v>0</v>
      </c>
      <c r="L5" s="5">
        <f>IF($A5="","",VLOOKUP($B5,'Raw data'!$A$1:$AH$2292,F$1))</f>
        <v>0</v>
      </c>
      <c r="M5" s="5">
        <f>IF($A5="","",VLOOKUP($B5,'Raw data'!$A$1:$AH$2292,G$1))</f>
        <v>0</v>
      </c>
      <c r="N5" s="5">
        <f>IF($A5="","",VLOOKUP($B5,'Raw data'!$A$1:$AH$2292,H$1))</f>
        <v>0</v>
      </c>
      <c r="O5" s="5">
        <f>IF($A5="","",VLOOKUP($B5,'Raw data'!$A$1:$AH$2292,I$1))</f>
        <v>55.29</v>
      </c>
      <c r="P5" s="5">
        <f>IF($A5="","",VLOOKUP($B5,'Raw data'!$A$1:$AH$2292,J$1))</f>
        <v>0</v>
      </c>
      <c r="Q5" s="5">
        <f>IF($A5="","",VLOOKUP($B5,'Raw data'!$A$1:$AH$2292,K$1))</f>
        <v>0</v>
      </c>
      <c r="R5" s="5">
        <f>IF($A5="","",VLOOKUP($B5,'Raw data'!$A$1:$AH$2292,L$1))</f>
        <v>0</v>
      </c>
      <c r="S5" s="5">
        <f>IF($A5="","",VLOOKUP($B5,'Raw data'!$A$1:$AH$2292,M$1))</f>
        <v>12.61</v>
      </c>
      <c r="T5" s="5">
        <f>IF($A5="","",VLOOKUP($B5,'Raw data'!$A$1:$AH$2292,N$1))</f>
        <v>0</v>
      </c>
      <c r="U5" s="5">
        <f>IF($A5="","",VLOOKUP($B5,'Raw data'!$A$1:$AH$2292,O$1))</f>
        <v>29.1</v>
      </c>
      <c r="V5" s="5">
        <f>IF($A5="","",VLOOKUP($B5,'Raw data'!$A$1:$AH$2292,P$1))</f>
        <v>0</v>
      </c>
      <c r="W5" s="5">
        <f>IF($A5="","",VLOOKUP($B5,'Raw data'!$A$1:$AH$2292,Q$1))</f>
        <v>0</v>
      </c>
      <c r="X5" s="5">
        <f>IF($A5="","",VLOOKUP($B5,'Raw data'!$A$1:$AH$2292,R$1))</f>
        <v>0</v>
      </c>
      <c r="Y5" s="5">
        <f>IF($A5="","",VLOOKUP($B5,'Raw data'!$A$1:$AH$2292,S$1))</f>
        <v>0</v>
      </c>
      <c r="Z5" s="5">
        <f>IF($A5="","",VLOOKUP($B5,'Raw data'!$A$1:$AH$2292,T$1))</f>
        <v>0</v>
      </c>
      <c r="AA5" s="5">
        <f>IF($A5="","",VLOOKUP($B5,'Raw data'!$A$1:$AH$2292,U$1))</f>
        <v>0</v>
      </c>
      <c r="AB5" s="5">
        <f>IF($A5="","",VLOOKUP($B5,'Raw data'!$A$1:$AH$2292,V$1))</f>
        <v>0</v>
      </c>
      <c r="AC5" s="5">
        <f>IF($A5="","",VLOOKUP($B5,'Raw data'!$A$1:$AH$2292,W$1))</f>
        <v>0</v>
      </c>
      <c r="AD5" s="5">
        <f>IF($A5="","",VLOOKUP($B5,'Raw data'!$A$1:$AH$2292,X$1))</f>
        <v>0</v>
      </c>
      <c r="AE5" s="5">
        <f>IF($A5="","",VLOOKUP($B5,'Raw data'!$A$1:$AH$2292,Y$1))</f>
        <v>0</v>
      </c>
      <c r="AF5" s="5">
        <f>IF($A5="","",VLOOKUP($B5,'Raw data'!$A$1:$AH$2292,Z$1))</f>
        <v>0</v>
      </c>
      <c r="AG5" s="5">
        <f>IF($A5="","",VLOOKUP($B5,'Raw data'!$A$1:$AH$2292,AA$1))</f>
        <v>0</v>
      </c>
      <c r="AH5" s="5">
        <f>IF($A5="","",VLOOKUP($B5,'Raw data'!$A$1:$AH$2292,AB$1))</f>
        <v>0</v>
      </c>
      <c r="AI5" s="5">
        <f>IF($A5="","",VLOOKUP($B5,'Raw data'!$A$1:$AH$2292,AC$1))</f>
        <v>0</v>
      </c>
      <c r="AJ5" s="5">
        <f>IF($A5="","",VLOOKUP($B5,'Raw data'!$A$1:$AH$2292,AD$1))</f>
        <v>3</v>
      </c>
      <c r="AK5" s="5">
        <f>IF($A5="","",VLOOKUP($B5,'Raw data'!$A$1:$AH$2292,AE$1))</f>
        <v>0</v>
      </c>
      <c r="AL5" s="5">
        <f>IF($A5="","",VLOOKUP($B5,'Raw data'!$A$1:$AH$2292,AF$1))</f>
        <v>0</v>
      </c>
      <c r="AM5" s="5">
        <f>IF($A5="","",VLOOKUP($B5,'Raw data'!$A$1:$AH$2292,AG$1))</f>
        <v>0</v>
      </c>
      <c r="AN5" s="5">
        <f>IF($A5="","",VLOOKUP($B5,'Raw data'!$A$1:$AH$2292,AH$1))</f>
        <v>0</v>
      </c>
      <c r="AO5" s="5">
        <f>IF($A5="","",VLOOKUP($B5,'Raw data'!$A$1:$AH$2292,AI$1))</f>
        <v>0</v>
      </c>
    </row>
    <row r="6" spans="1:41" x14ac:dyDescent="0.2">
      <c r="A6" s="10">
        <v>16.47</v>
      </c>
      <c r="B6" s="11" t="s">
        <v>1099</v>
      </c>
      <c r="I6" s="5">
        <f>IF($A6="","",VLOOKUP($B6,'Raw data'!$A$1:$AH$2292,C$1))</f>
        <v>0</v>
      </c>
      <c r="J6" s="5">
        <f>IF($A6="","",VLOOKUP($B6,'Raw data'!$A$1:$AH$2292,D$1))</f>
        <v>0</v>
      </c>
      <c r="K6" s="5">
        <f>IF($A6="","",VLOOKUP($B6,'Raw data'!$A$1:$AH$2292,E$1))</f>
        <v>0</v>
      </c>
      <c r="L6" s="5">
        <f>IF($A6="","",VLOOKUP($B6,'Raw data'!$A$1:$AH$2292,F$1))</f>
        <v>0</v>
      </c>
      <c r="M6" s="5">
        <f>IF($A6="","",VLOOKUP($B6,'Raw data'!$A$1:$AH$2292,G$1))</f>
        <v>0</v>
      </c>
      <c r="N6" s="5">
        <f>IF($A6="","",VLOOKUP($B6,'Raw data'!$A$1:$AH$2292,H$1))</f>
        <v>0</v>
      </c>
      <c r="O6" s="5">
        <f>IF($A6="","",VLOOKUP($B6,'Raw data'!$A$1:$AH$2292,I$1))</f>
        <v>0</v>
      </c>
      <c r="P6" s="5">
        <f>IF($A6="","",VLOOKUP($B6,'Raw data'!$A$1:$AH$2292,J$1))</f>
        <v>0</v>
      </c>
      <c r="Q6" s="5">
        <f>IF($A6="","",VLOOKUP($B6,'Raw data'!$A$1:$AH$2292,K$1))</f>
        <v>0</v>
      </c>
      <c r="R6" s="5">
        <f>IF($A6="","",VLOOKUP($B6,'Raw data'!$A$1:$AH$2292,L$1))</f>
        <v>0</v>
      </c>
      <c r="S6" s="5">
        <f>IF($A6="","",VLOOKUP($B6,'Raw data'!$A$1:$AH$2292,M$1))</f>
        <v>0</v>
      </c>
      <c r="T6" s="5">
        <f>IF($A6="","",VLOOKUP($B6,'Raw data'!$A$1:$AH$2292,N$1))</f>
        <v>0</v>
      </c>
      <c r="U6" s="5">
        <f>IF($A6="","",VLOOKUP($B6,'Raw data'!$A$1:$AH$2292,O$1))</f>
        <v>99.6</v>
      </c>
      <c r="V6" s="5">
        <f>IF($A6="","",VLOOKUP($B6,'Raw data'!$A$1:$AH$2292,P$1))</f>
        <v>0</v>
      </c>
      <c r="W6" s="5">
        <f>IF($A6="","",VLOOKUP($B6,'Raw data'!$A$1:$AH$2292,Q$1))</f>
        <v>0</v>
      </c>
      <c r="X6" s="5">
        <f>IF($A6="","",VLOOKUP($B6,'Raw data'!$A$1:$AH$2292,R$1))</f>
        <v>0</v>
      </c>
      <c r="Y6" s="5">
        <f>IF($A6="","",VLOOKUP($B6,'Raw data'!$A$1:$AH$2292,S$1))</f>
        <v>0</v>
      </c>
      <c r="Z6" s="5">
        <f>IF($A6="","",VLOOKUP($B6,'Raw data'!$A$1:$AH$2292,T$1))</f>
        <v>0</v>
      </c>
      <c r="AA6" s="5">
        <f>IF($A6="","",VLOOKUP($B6,'Raw data'!$A$1:$AH$2292,U$1))</f>
        <v>0</v>
      </c>
      <c r="AB6" s="5">
        <f>IF($A6="","",VLOOKUP($B6,'Raw data'!$A$1:$AH$2292,V$1))</f>
        <v>0</v>
      </c>
      <c r="AC6" s="5">
        <f>IF($A6="","",VLOOKUP($B6,'Raw data'!$A$1:$AH$2292,W$1))</f>
        <v>0</v>
      </c>
      <c r="AD6" s="5">
        <f>IF($A6="","",VLOOKUP($B6,'Raw data'!$A$1:$AH$2292,X$1))</f>
        <v>0</v>
      </c>
      <c r="AE6" s="5">
        <f>IF($A6="","",VLOOKUP($B6,'Raw data'!$A$1:$AH$2292,Y$1))</f>
        <v>0</v>
      </c>
      <c r="AF6" s="5">
        <f>IF($A6="","",VLOOKUP($B6,'Raw data'!$A$1:$AH$2292,Z$1))</f>
        <v>0</v>
      </c>
      <c r="AG6" s="5">
        <f>IF($A6="","",VLOOKUP($B6,'Raw data'!$A$1:$AH$2292,AA$1))</f>
        <v>0</v>
      </c>
      <c r="AH6" s="5">
        <f>IF($A6="","",VLOOKUP($B6,'Raw data'!$A$1:$AH$2292,AB$1))</f>
        <v>0</v>
      </c>
      <c r="AI6" s="5">
        <f>IF($A6="","",VLOOKUP($B6,'Raw data'!$A$1:$AH$2292,AC$1))</f>
        <v>0</v>
      </c>
      <c r="AJ6" s="5">
        <f>IF($A6="","",VLOOKUP($B6,'Raw data'!$A$1:$AH$2292,AD$1))</f>
        <v>0.4</v>
      </c>
      <c r="AK6" s="5">
        <f>IF($A6="","",VLOOKUP($B6,'Raw data'!$A$1:$AH$2292,AE$1))</f>
        <v>0</v>
      </c>
      <c r="AL6" s="5">
        <f>IF($A6="","",VLOOKUP($B6,'Raw data'!$A$1:$AH$2292,AF$1))</f>
        <v>0</v>
      </c>
      <c r="AM6" s="5">
        <f>IF($A6="","",VLOOKUP($B6,'Raw data'!$A$1:$AH$2292,AG$1))</f>
        <v>0</v>
      </c>
      <c r="AN6" s="5">
        <f>IF($A6="","",VLOOKUP($B6,'Raw data'!$A$1:$AH$2292,AH$1))</f>
        <v>0</v>
      </c>
      <c r="AO6" s="5">
        <f>IF($A6="","",VLOOKUP($B6,'Raw data'!$A$1:$AH$2292,AI$1))</f>
        <v>0</v>
      </c>
    </row>
    <row r="7" spans="1:41" x14ac:dyDescent="0.2">
      <c r="A7" s="10">
        <v>9.8800000000000008</v>
      </c>
      <c r="B7" s="11" t="s">
        <v>90</v>
      </c>
      <c r="I7" s="5">
        <f>IF($A7="","",VLOOKUP($B7,'Raw data'!$A$1:$AH$2292,C$1))</f>
        <v>0</v>
      </c>
      <c r="J7" s="5">
        <f>IF($A7="","",VLOOKUP($B7,'Raw data'!$A$1:$AH$2292,D$1))</f>
        <v>0</v>
      </c>
      <c r="K7" s="5">
        <f>IF($A7="","",VLOOKUP($B7,'Raw data'!$A$1:$AH$2292,E$1))</f>
        <v>0</v>
      </c>
      <c r="L7" s="5">
        <f>IF($A7="","",VLOOKUP($B7,'Raw data'!$A$1:$AH$2292,F$1))</f>
        <v>0</v>
      </c>
      <c r="M7" s="5">
        <f>IF($A7="","",VLOOKUP($B7,'Raw data'!$A$1:$AH$2292,G$1))</f>
        <v>0</v>
      </c>
      <c r="N7" s="5">
        <f>IF($A7="","",VLOOKUP($B7,'Raw data'!$A$1:$AH$2292,H$1))</f>
        <v>0</v>
      </c>
      <c r="O7" s="5">
        <f>IF($A7="","",VLOOKUP($B7,'Raw data'!$A$1:$AH$2292,I$1))</f>
        <v>0</v>
      </c>
      <c r="P7" s="5">
        <f>IF($A7="","",VLOOKUP($B7,'Raw data'!$A$1:$AH$2292,J$1))</f>
        <v>0</v>
      </c>
      <c r="Q7" s="5">
        <f>IF($A7="","",VLOOKUP($B7,'Raw data'!$A$1:$AH$2292,K$1))</f>
        <v>0</v>
      </c>
      <c r="R7" s="5">
        <f>IF($A7="","",VLOOKUP($B7,'Raw data'!$A$1:$AH$2292,L$1))</f>
        <v>0</v>
      </c>
      <c r="S7" s="5">
        <f>IF($A7="","",VLOOKUP($B7,'Raw data'!$A$1:$AH$2292,M$1))</f>
        <v>0</v>
      </c>
      <c r="T7" s="5">
        <f>IF($A7="","",VLOOKUP($B7,'Raw data'!$A$1:$AH$2292,N$1))</f>
        <v>0</v>
      </c>
      <c r="U7" s="5">
        <f>IF($A7="","",VLOOKUP($B7,'Raw data'!$A$1:$AH$2292,O$1))</f>
        <v>0</v>
      </c>
      <c r="V7" s="5">
        <f>IF($A7="","",VLOOKUP($B7,'Raw data'!$A$1:$AH$2292,P$1))</f>
        <v>0</v>
      </c>
      <c r="W7" s="5">
        <f>IF($A7="","",VLOOKUP($B7,'Raw data'!$A$1:$AH$2292,Q$1))</f>
        <v>7.9</v>
      </c>
      <c r="X7" s="5">
        <f>IF($A7="","",VLOOKUP($B7,'Raw data'!$A$1:$AH$2292,R$1))</f>
        <v>0</v>
      </c>
      <c r="Y7" s="5">
        <f>IF($A7="","",VLOOKUP($B7,'Raw data'!$A$1:$AH$2292,S$1))</f>
        <v>0</v>
      </c>
      <c r="Z7" s="5">
        <f>IF($A7="","",VLOOKUP($B7,'Raw data'!$A$1:$AH$2292,T$1))</f>
        <v>0</v>
      </c>
      <c r="AA7" s="5">
        <f>IF($A7="","",VLOOKUP($B7,'Raw data'!$A$1:$AH$2292,U$1))</f>
        <v>0</v>
      </c>
      <c r="AB7" s="5">
        <f>IF($A7="","",VLOOKUP($B7,'Raw data'!$A$1:$AH$2292,V$1))</f>
        <v>0</v>
      </c>
      <c r="AC7" s="5">
        <f>IF($A7="","",VLOOKUP($B7,'Raw data'!$A$1:$AH$2292,W$1))</f>
        <v>0</v>
      </c>
      <c r="AD7" s="5">
        <f>IF($A7="","",VLOOKUP($B7,'Raw data'!$A$1:$AH$2292,X$1))</f>
        <v>0</v>
      </c>
      <c r="AE7" s="5">
        <f>IF($A7="","",VLOOKUP($B7,'Raw data'!$A$1:$AH$2292,Y$1))</f>
        <v>0</v>
      </c>
      <c r="AF7" s="5">
        <f>IF($A7="","",VLOOKUP($B7,'Raw data'!$A$1:$AH$2292,Z$1))</f>
        <v>0</v>
      </c>
      <c r="AG7" s="5">
        <f>IF($A7="","",VLOOKUP($B7,'Raw data'!$A$1:$AH$2292,AA$1))</f>
        <v>2.5</v>
      </c>
      <c r="AH7" s="5">
        <f>IF($A7="","",VLOOKUP($B7,'Raw data'!$A$1:$AH$2292,AB$1))</f>
        <v>0</v>
      </c>
      <c r="AI7" s="5">
        <f>IF($A7="","",VLOOKUP($B7,'Raw data'!$A$1:$AH$2292,AC$1))</f>
        <v>0</v>
      </c>
      <c r="AJ7" s="5">
        <f>IF($A7="","",VLOOKUP($B7,'Raw data'!$A$1:$AH$2292,AD$1))</f>
        <v>16.7</v>
      </c>
      <c r="AK7" s="5">
        <f>IF($A7="","",VLOOKUP($B7,'Raw data'!$A$1:$AH$2292,AE$1))</f>
        <v>0</v>
      </c>
      <c r="AL7" s="5">
        <f>IF($A7="","",VLOOKUP($B7,'Raw data'!$A$1:$AH$2292,AF$1))</f>
        <v>0</v>
      </c>
      <c r="AM7" s="5">
        <f>IF($A7="","",VLOOKUP($B7,'Raw data'!$A$1:$AH$2292,AG$1))</f>
        <v>72.900000000000006</v>
      </c>
      <c r="AN7" s="5">
        <f>IF($A7="","",VLOOKUP($B7,'Raw data'!$A$1:$AH$2292,AH$1))</f>
        <v>0</v>
      </c>
      <c r="AO7" s="5">
        <f>IF($A7="","",VLOOKUP($B7,'Raw data'!$A$1:$AH$2292,AI$1))</f>
        <v>0</v>
      </c>
    </row>
    <row r="8" spans="1:41" x14ac:dyDescent="0.2">
      <c r="A8" s="10">
        <v>17.98</v>
      </c>
      <c r="B8" s="11" t="s">
        <v>1170</v>
      </c>
      <c r="I8" s="5">
        <f>IF($A8="","",VLOOKUP($B8,'Raw data'!$A$1:$AH$2292,C$1))</f>
        <v>0</v>
      </c>
      <c r="J8" s="5">
        <f>IF($A8="","",VLOOKUP($B8,'Raw data'!$A$1:$AH$2292,D$1))</f>
        <v>0</v>
      </c>
      <c r="K8" s="5">
        <f>IF($A8="","",VLOOKUP($B8,'Raw data'!$A$1:$AH$2292,E$1))</f>
        <v>0</v>
      </c>
      <c r="L8" s="5">
        <f>IF($A8="","",VLOOKUP($B8,'Raw data'!$A$1:$AH$2292,F$1))</f>
        <v>0</v>
      </c>
      <c r="M8" s="5">
        <f>IF($A8="","",VLOOKUP($B8,'Raw data'!$A$1:$AH$2292,G$1))</f>
        <v>0</v>
      </c>
      <c r="N8" s="5">
        <f>IF($A8="","",VLOOKUP($B8,'Raw data'!$A$1:$AH$2292,H$1))</f>
        <v>0</v>
      </c>
      <c r="O8" s="5">
        <f>IF($A8="","",VLOOKUP($B8,'Raw data'!$A$1:$AH$2292,I$1))</f>
        <v>0</v>
      </c>
      <c r="P8" s="5">
        <f>IF($A8="","",VLOOKUP($B8,'Raw data'!$A$1:$AH$2292,J$1))</f>
        <v>0</v>
      </c>
      <c r="Q8" s="5">
        <f>IF($A8="","",VLOOKUP($B8,'Raw data'!$A$1:$AH$2292,K$1))</f>
        <v>0</v>
      </c>
      <c r="R8" s="5">
        <f>IF($A8="","",VLOOKUP($B8,'Raw data'!$A$1:$AH$2292,L$1))</f>
        <v>0</v>
      </c>
      <c r="S8" s="5">
        <f>IF($A8="","",VLOOKUP($B8,'Raw data'!$A$1:$AH$2292,M$1))</f>
        <v>0</v>
      </c>
      <c r="T8" s="5">
        <f>IF($A8="","",VLOOKUP($B8,'Raw data'!$A$1:$AH$2292,N$1))</f>
        <v>0</v>
      </c>
      <c r="U8" s="5">
        <f>IF($A8="","",VLOOKUP($B8,'Raw data'!$A$1:$AH$2292,O$1))</f>
        <v>0</v>
      </c>
      <c r="V8" s="5">
        <f>IF($A8="","",VLOOKUP($B8,'Raw data'!$A$1:$AH$2292,P$1))</f>
        <v>0</v>
      </c>
      <c r="W8" s="5">
        <f>IF($A8="","",VLOOKUP($B8,'Raw data'!$A$1:$AH$2292,Q$1))</f>
        <v>0</v>
      </c>
      <c r="X8" s="5">
        <f>IF($A8="","",VLOOKUP($B8,'Raw data'!$A$1:$AH$2292,R$1))</f>
        <v>0</v>
      </c>
      <c r="Y8" s="5">
        <f>IF($A8="","",VLOOKUP($B8,'Raw data'!$A$1:$AH$2292,S$1))</f>
        <v>0</v>
      </c>
      <c r="Z8" s="5">
        <f>IF($A8="","",VLOOKUP($B8,'Raw data'!$A$1:$AH$2292,T$1))</f>
        <v>0</v>
      </c>
      <c r="AA8" s="5">
        <f>IF($A8="","",VLOOKUP($B8,'Raw data'!$A$1:$AH$2292,U$1))</f>
        <v>0</v>
      </c>
      <c r="AB8" s="5">
        <f>IF($A8="","",VLOOKUP($B8,'Raw data'!$A$1:$AH$2292,V$1))</f>
        <v>0</v>
      </c>
      <c r="AC8" s="5">
        <f>IF($A8="","",VLOOKUP($B8,'Raw data'!$A$1:$AH$2292,W$1))</f>
        <v>92.88</v>
      </c>
      <c r="AD8" s="5">
        <f>IF($A8="","",VLOOKUP($B8,'Raw data'!$A$1:$AH$2292,X$1))</f>
        <v>0</v>
      </c>
      <c r="AE8" s="5">
        <f>IF($A8="","",VLOOKUP($B8,'Raw data'!$A$1:$AH$2292,Y$1))</f>
        <v>0</v>
      </c>
      <c r="AF8" s="5">
        <f>IF($A8="","",VLOOKUP($B8,'Raw data'!$A$1:$AH$2292,Z$1))</f>
        <v>0</v>
      </c>
      <c r="AG8" s="5">
        <f>IF($A8="","",VLOOKUP($B8,'Raw data'!$A$1:$AH$2292,AA$1))</f>
        <v>0</v>
      </c>
      <c r="AH8" s="5">
        <f>IF($A8="","",VLOOKUP($B8,'Raw data'!$A$1:$AH$2292,AB$1))</f>
        <v>0</v>
      </c>
      <c r="AI8" s="5">
        <f>IF($A8="","",VLOOKUP($B8,'Raw data'!$A$1:$AH$2292,AC$1))</f>
        <v>0</v>
      </c>
      <c r="AJ8" s="5">
        <f>IF($A8="","",VLOOKUP($B8,'Raw data'!$A$1:$AH$2292,AD$1))</f>
        <v>7.12</v>
      </c>
      <c r="AK8" s="5">
        <f>IF($A8="","",VLOOKUP($B8,'Raw data'!$A$1:$AH$2292,AE$1))</f>
        <v>0</v>
      </c>
      <c r="AL8" s="5">
        <f>IF($A8="","",VLOOKUP($B8,'Raw data'!$A$1:$AH$2292,AF$1))</f>
        <v>0</v>
      </c>
      <c r="AM8" s="5">
        <f>IF($A8="","",VLOOKUP($B8,'Raw data'!$A$1:$AH$2292,AG$1))</f>
        <v>0</v>
      </c>
      <c r="AN8" s="5">
        <f>IF($A8="","",VLOOKUP($B8,'Raw data'!$A$1:$AH$2292,AH$1))</f>
        <v>0</v>
      </c>
      <c r="AO8" s="5">
        <f>IF($A8="","",VLOOKUP($B8,'Raw data'!$A$1:$AH$2292,AI$1))</f>
        <v>0</v>
      </c>
    </row>
    <row r="9" spans="1:41" x14ac:dyDescent="0.2">
      <c r="A9" s="10">
        <v>18.04</v>
      </c>
      <c r="B9" s="11" t="s">
        <v>1568</v>
      </c>
      <c r="I9" s="5">
        <f>IF($A9="","",VLOOKUP($B9,'Raw data'!$A$1:$AH$2292,C$1))</f>
        <v>0</v>
      </c>
      <c r="J9" s="5">
        <f>IF($A9="","",VLOOKUP($B9,'Raw data'!$A$1:$AH$2292,D$1))</f>
        <v>26.4</v>
      </c>
      <c r="K9" s="5">
        <f>IF($A9="","",VLOOKUP($B9,'Raw data'!$A$1:$AH$2292,E$1))</f>
        <v>0</v>
      </c>
      <c r="L9" s="5">
        <f>IF($A9="","",VLOOKUP($B9,'Raw data'!$A$1:$AH$2292,F$1))</f>
        <v>0</v>
      </c>
      <c r="M9" s="5">
        <f>IF($A9="","",VLOOKUP($B9,'Raw data'!$A$1:$AH$2292,G$1))</f>
        <v>0</v>
      </c>
      <c r="N9" s="5">
        <f>IF($A9="","",VLOOKUP($B9,'Raw data'!$A$1:$AH$2292,H$1))</f>
        <v>0</v>
      </c>
      <c r="O9" s="5">
        <f>IF($A9="","",VLOOKUP($B9,'Raw data'!$A$1:$AH$2292,I$1))</f>
        <v>0</v>
      </c>
      <c r="P9" s="5">
        <f>IF($A9="","",VLOOKUP($B9,'Raw data'!$A$1:$AH$2292,J$1))</f>
        <v>0</v>
      </c>
      <c r="Q9" s="5">
        <f>IF($A9="","",VLOOKUP($B9,'Raw data'!$A$1:$AH$2292,K$1))</f>
        <v>0</v>
      </c>
      <c r="R9" s="5">
        <f>IF($A9="","",VLOOKUP($B9,'Raw data'!$A$1:$AH$2292,L$1))</f>
        <v>0</v>
      </c>
      <c r="S9" s="5">
        <f>IF($A9="","",VLOOKUP($B9,'Raw data'!$A$1:$AH$2292,M$1))</f>
        <v>0</v>
      </c>
      <c r="T9" s="5">
        <f>IF($A9="","",VLOOKUP($B9,'Raw data'!$A$1:$AH$2292,N$1))</f>
        <v>0</v>
      </c>
      <c r="U9" s="5">
        <f>IF($A9="","",VLOOKUP($B9,'Raw data'!$A$1:$AH$2292,O$1))</f>
        <v>0</v>
      </c>
      <c r="V9" s="5">
        <f>IF($A9="","",VLOOKUP($B9,'Raw data'!$A$1:$AH$2292,P$1))</f>
        <v>0</v>
      </c>
      <c r="W9" s="5">
        <f>IF($A9="","",VLOOKUP($B9,'Raw data'!$A$1:$AH$2292,Q$1))</f>
        <v>43.3</v>
      </c>
      <c r="X9" s="5">
        <f>IF($A9="","",VLOOKUP($B9,'Raw data'!$A$1:$AH$2292,R$1))</f>
        <v>0</v>
      </c>
      <c r="Y9" s="5">
        <f>IF($A9="","",VLOOKUP($B9,'Raw data'!$A$1:$AH$2292,S$1))</f>
        <v>0</v>
      </c>
      <c r="Z9" s="5">
        <f>IF($A9="","",VLOOKUP($B9,'Raw data'!$A$1:$AH$2292,T$1))</f>
        <v>0</v>
      </c>
      <c r="AA9" s="5">
        <f>IF($A9="","",VLOOKUP($B9,'Raw data'!$A$1:$AH$2292,U$1))</f>
        <v>0</v>
      </c>
      <c r="AB9" s="5">
        <f>IF($A9="","",VLOOKUP($B9,'Raw data'!$A$1:$AH$2292,V$1))</f>
        <v>0</v>
      </c>
      <c r="AC9" s="5">
        <f>IF($A9="","",VLOOKUP($B9,'Raw data'!$A$1:$AH$2292,W$1))</f>
        <v>0</v>
      </c>
      <c r="AD9" s="5">
        <f>IF($A9="","",VLOOKUP($B9,'Raw data'!$A$1:$AH$2292,X$1))</f>
        <v>0</v>
      </c>
      <c r="AE9" s="5">
        <f>IF($A9="","",VLOOKUP($B9,'Raw data'!$A$1:$AH$2292,Y$1))</f>
        <v>0</v>
      </c>
      <c r="AF9" s="5">
        <f>IF($A9="","",VLOOKUP($B9,'Raw data'!$A$1:$AH$2292,Z$1))</f>
        <v>0</v>
      </c>
      <c r="AG9" s="5">
        <f>IF($A9="","",VLOOKUP($B9,'Raw data'!$A$1:$AH$2292,AA$1))</f>
        <v>21.5</v>
      </c>
      <c r="AH9" s="5">
        <f>IF($A9="","",VLOOKUP($B9,'Raw data'!$A$1:$AH$2292,AB$1))</f>
        <v>0</v>
      </c>
      <c r="AI9" s="5">
        <f>IF($A9="","",VLOOKUP($B9,'Raw data'!$A$1:$AH$2292,AC$1))</f>
        <v>0</v>
      </c>
      <c r="AJ9" s="5">
        <f>IF($A9="","",VLOOKUP($B9,'Raw data'!$A$1:$AH$2292,AD$1))</f>
        <v>8.8000000000000007</v>
      </c>
      <c r="AK9" s="5">
        <f>IF($A9="","",VLOOKUP($B9,'Raw data'!$A$1:$AH$2292,AE$1))</f>
        <v>0</v>
      </c>
      <c r="AL9" s="5">
        <f>IF($A9="","",VLOOKUP($B9,'Raw data'!$A$1:$AH$2292,AF$1))</f>
        <v>0</v>
      </c>
      <c r="AM9" s="5">
        <f>IF($A9="","",VLOOKUP($B9,'Raw data'!$A$1:$AH$2292,AG$1))</f>
        <v>0</v>
      </c>
      <c r="AN9" s="5">
        <f>IF($A9="","",VLOOKUP($B9,'Raw data'!$A$1:$AH$2292,AH$1))</f>
        <v>0</v>
      </c>
      <c r="AO9" s="5">
        <f>IF($A9="","",VLOOKUP($B9,'Raw data'!$A$1:$AH$2292,AI$1))</f>
        <v>0</v>
      </c>
    </row>
    <row r="10" spans="1:41" x14ac:dyDescent="0.2">
      <c r="A10" s="10"/>
      <c r="B10" s="11"/>
      <c r="I10" s="5" t="str">
        <f>IF($A10="","",VLOOKUP($B10,'Raw data'!$A$1:$AH$2292,C$1))</f>
        <v/>
      </c>
      <c r="J10" s="5" t="str">
        <f>IF($A10="","",VLOOKUP($B10,'Raw data'!$A$1:$AH$2292,D$1))</f>
        <v/>
      </c>
      <c r="K10" s="5" t="str">
        <f>IF($A10="","",VLOOKUP($B10,'Raw data'!$A$1:$AH$2292,E$1))</f>
        <v/>
      </c>
      <c r="L10" s="5" t="str">
        <f>IF($A10="","",VLOOKUP($B10,'Raw data'!$A$1:$AH$2292,F$1))</f>
        <v/>
      </c>
      <c r="M10" s="5" t="str">
        <f>IF($A10="","",VLOOKUP($B10,'Raw data'!$A$1:$AH$2292,G$1))</f>
        <v/>
      </c>
      <c r="N10" s="5" t="str">
        <f>IF($A10="","",VLOOKUP($B10,'Raw data'!$A$1:$AH$2292,H$1))</f>
        <v/>
      </c>
      <c r="O10" s="5" t="str">
        <f>IF($A10="","",VLOOKUP($B10,'Raw data'!$A$1:$AH$2292,I$1))</f>
        <v/>
      </c>
      <c r="P10" s="5" t="str">
        <f>IF($A10="","",VLOOKUP($B10,'Raw data'!$A$1:$AH$2292,J$1))</f>
        <v/>
      </c>
      <c r="Q10" s="5" t="str">
        <f>IF($A10="","",VLOOKUP($B10,'Raw data'!$A$1:$AH$2292,K$1))</f>
        <v/>
      </c>
      <c r="R10" s="5" t="str">
        <f>IF($A10="","",VLOOKUP($B10,'Raw data'!$A$1:$AH$2292,L$1))</f>
        <v/>
      </c>
      <c r="S10" s="5" t="str">
        <f>IF($A10="","",VLOOKUP($B10,'Raw data'!$A$1:$AH$2292,M$1))</f>
        <v/>
      </c>
      <c r="T10" s="5" t="str">
        <f>IF($A10="","",VLOOKUP($B10,'Raw data'!$A$1:$AH$2292,N$1))</f>
        <v/>
      </c>
      <c r="U10" s="5" t="str">
        <f>IF($A10="","",VLOOKUP($B10,'Raw data'!$A$1:$AH$2292,O$1))</f>
        <v/>
      </c>
      <c r="V10" s="5" t="str">
        <f>IF($A10="","",VLOOKUP($B10,'Raw data'!$A$1:$AH$2292,P$1))</f>
        <v/>
      </c>
      <c r="W10" s="5" t="str">
        <f>IF($A10="","",VLOOKUP($B10,'Raw data'!$A$1:$AH$2292,Q$1))</f>
        <v/>
      </c>
      <c r="X10" s="5" t="str">
        <f>IF($A10="","",VLOOKUP($B10,'Raw data'!$A$1:$AH$2292,R$1))</f>
        <v/>
      </c>
      <c r="Y10" s="5" t="str">
        <f>IF($A10="","",VLOOKUP($B10,'Raw data'!$A$1:$AH$2292,S$1))</f>
        <v/>
      </c>
      <c r="Z10" s="5" t="str">
        <f>IF($A10="","",VLOOKUP($B10,'Raw data'!$A$1:$AH$2292,T$1))</f>
        <v/>
      </c>
      <c r="AA10" s="5" t="str">
        <f>IF($A10="","",VLOOKUP($B10,'Raw data'!$A$1:$AH$2292,U$1))</f>
        <v/>
      </c>
      <c r="AB10" s="5" t="str">
        <f>IF($A10="","",VLOOKUP($B10,'Raw data'!$A$1:$AH$2292,V$1))</f>
        <v/>
      </c>
      <c r="AC10" s="5" t="str">
        <f>IF($A10="","",VLOOKUP($B10,'Raw data'!$A$1:$AH$2292,W$1))</f>
        <v/>
      </c>
      <c r="AD10" s="5" t="str">
        <f>IF($A10="","",VLOOKUP($B10,'Raw data'!$A$1:$AH$2292,X$1))</f>
        <v/>
      </c>
      <c r="AE10" s="5" t="str">
        <f>IF($A10="","",VLOOKUP($B10,'Raw data'!$A$1:$AH$2292,Y$1))</f>
        <v/>
      </c>
      <c r="AF10" s="5" t="str">
        <f>IF($A10="","",VLOOKUP($B10,'Raw data'!$A$1:$AH$2292,Z$1))</f>
        <v/>
      </c>
      <c r="AG10" s="5" t="str">
        <f>IF($A10="","",VLOOKUP($B10,'Raw data'!$A$1:$AH$2292,AA$1))</f>
        <v/>
      </c>
      <c r="AH10" s="5" t="str">
        <f>IF($A10="","",VLOOKUP($B10,'Raw data'!$A$1:$AH$2292,AB$1))</f>
        <v/>
      </c>
      <c r="AI10" s="5" t="str">
        <f>IF($A10="","",VLOOKUP($B10,'Raw data'!$A$1:$AH$2292,AC$1))</f>
        <v/>
      </c>
      <c r="AJ10" s="5" t="str">
        <f>IF($A10="","",VLOOKUP($B10,'Raw data'!$A$1:$AH$2292,AD$1))</f>
        <v/>
      </c>
      <c r="AK10" s="5" t="str">
        <f>IF($A10="","",VLOOKUP($B10,'Raw data'!$A$1:$AH$2292,AE$1))</f>
        <v/>
      </c>
      <c r="AL10" s="5" t="str">
        <f>IF($A10="","",VLOOKUP($B10,'Raw data'!$A$1:$AH$2292,AF$1))</f>
        <v/>
      </c>
      <c r="AM10" s="5" t="str">
        <f>IF($A10="","",VLOOKUP($B10,'Raw data'!$A$1:$AH$2292,AG$1))</f>
        <v/>
      </c>
      <c r="AN10" s="5" t="str">
        <f>IF($A10="","",VLOOKUP($B10,'Raw data'!$A$1:$AH$2292,AH$1))</f>
        <v/>
      </c>
      <c r="AO10" s="5" t="str">
        <f>IF($A10="","",VLOOKUP($B10,'Raw data'!$A$1:$AH$2292,AI$1))</f>
        <v/>
      </c>
    </row>
    <row r="11" spans="1:41" x14ac:dyDescent="0.2">
      <c r="A11" s="10"/>
      <c r="B11" s="11"/>
      <c r="I11" s="5" t="str">
        <f>IF($A11="","",VLOOKUP($B11,'Raw data'!$A$1:$AH$2292,C$1))</f>
        <v/>
      </c>
      <c r="J11" s="5" t="str">
        <f>IF($A11="","",VLOOKUP($B11,'Raw data'!$A$1:$AH$2292,D$1))</f>
        <v/>
      </c>
      <c r="K11" s="5" t="str">
        <f>IF($A11="","",VLOOKUP($B11,'Raw data'!$A$1:$AH$2292,E$1))</f>
        <v/>
      </c>
      <c r="L11" s="5" t="str">
        <f>IF($A11="","",VLOOKUP($B11,'Raw data'!$A$1:$AH$2292,F$1))</f>
        <v/>
      </c>
      <c r="M11" s="5" t="str">
        <f>IF($A11="","",VLOOKUP($B11,'Raw data'!$A$1:$AH$2292,G$1))</f>
        <v/>
      </c>
      <c r="N11" s="5" t="str">
        <f>IF($A11="","",VLOOKUP($B11,'Raw data'!$A$1:$AH$2292,H$1))</f>
        <v/>
      </c>
      <c r="O11" s="5" t="str">
        <f>IF($A11="","",VLOOKUP($B11,'Raw data'!$A$1:$AH$2292,I$1))</f>
        <v/>
      </c>
      <c r="P11" s="5" t="str">
        <f>IF($A11="","",VLOOKUP($B11,'Raw data'!$A$1:$AH$2292,J$1))</f>
        <v/>
      </c>
      <c r="Q11" s="5" t="str">
        <f>IF($A11="","",VLOOKUP($B11,'Raw data'!$A$1:$AH$2292,K$1))</f>
        <v/>
      </c>
      <c r="R11" s="5" t="str">
        <f>IF($A11="","",VLOOKUP($B11,'Raw data'!$A$1:$AH$2292,L$1))</f>
        <v/>
      </c>
      <c r="S11" s="5" t="str">
        <f>IF($A11="","",VLOOKUP($B11,'Raw data'!$A$1:$AH$2292,M$1))</f>
        <v/>
      </c>
      <c r="T11" s="5" t="str">
        <f>IF($A11="","",VLOOKUP($B11,'Raw data'!$A$1:$AH$2292,N$1))</f>
        <v/>
      </c>
      <c r="U11" s="5" t="str">
        <f>IF($A11="","",VLOOKUP($B11,'Raw data'!$A$1:$AH$2292,O$1))</f>
        <v/>
      </c>
      <c r="V11" s="5" t="str">
        <f>IF($A11="","",VLOOKUP($B11,'Raw data'!$A$1:$AH$2292,P$1))</f>
        <v/>
      </c>
      <c r="W11" s="5" t="str">
        <f>IF($A11="","",VLOOKUP($B11,'Raw data'!$A$1:$AH$2292,Q$1))</f>
        <v/>
      </c>
      <c r="X11" s="5" t="str">
        <f>IF($A11="","",VLOOKUP($B11,'Raw data'!$A$1:$AH$2292,R$1))</f>
        <v/>
      </c>
      <c r="Y11" s="5" t="str">
        <f>IF($A11="","",VLOOKUP($B11,'Raw data'!$A$1:$AH$2292,S$1))</f>
        <v/>
      </c>
      <c r="Z11" s="5" t="str">
        <f>IF($A11="","",VLOOKUP($B11,'Raw data'!$A$1:$AH$2292,T$1))</f>
        <v/>
      </c>
      <c r="AA11" s="5" t="str">
        <f>IF($A11="","",VLOOKUP($B11,'Raw data'!$A$1:$AH$2292,U$1))</f>
        <v/>
      </c>
      <c r="AB11" s="5" t="str">
        <f>IF($A11="","",VLOOKUP($B11,'Raw data'!$A$1:$AH$2292,V$1))</f>
        <v/>
      </c>
      <c r="AC11" s="5" t="str">
        <f>IF($A11="","",VLOOKUP($B11,'Raw data'!$A$1:$AH$2292,W$1))</f>
        <v/>
      </c>
      <c r="AD11" s="5" t="str">
        <f>IF($A11="","",VLOOKUP($B11,'Raw data'!$A$1:$AH$2292,X$1))</f>
        <v/>
      </c>
      <c r="AE11" s="5" t="str">
        <f>IF($A11="","",VLOOKUP($B11,'Raw data'!$A$1:$AH$2292,Y$1))</f>
        <v/>
      </c>
      <c r="AF11" s="5" t="str">
        <f>IF($A11="","",VLOOKUP($B11,'Raw data'!$A$1:$AH$2292,Z$1))</f>
        <v/>
      </c>
      <c r="AG11" s="5" t="str">
        <f>IF($A11="","",VLOOKUP($B11,'Raw data'!$A$1:$AH$2292,AA$1))</f>
        <v/>
      </c>
      <c r="AH11" s="5" t="str">
        <f>IF($A11="","",VLOOKUP($B11,'Raw data'!$A$1:$AH$2292,AB$1))</f>
        <v/>
      </c>
      <c r="AI11" s="5" t="str">
        <f>IF($A11="","",VLOOKUP($B11,'Raw data'!$A$1:$AH$2292,AC$1))</f>
        <v/>
      </c>
      <c r="AJ11" s="5" t="str">
        <f>IF($A11="","",VLOOKUP($B11,'Raw data'!$A$1:$AH$2292,AD$1))</f>
        <v/>
      </c>
      <c r="AK11" s="5" t="str">
        <f>IF($A11="","",VLOOKUP($B11,'Raw data'!$A$1:$AH$2292,AE$1))</f>
        <v/>
      </c>
      <c r="AL11" s="5" t="str">
        <f>IF($A11="","",VLOOKUP($B11,'Raw data'!$A$1:$AH$2292,AF$1))</f>
        <v/>
      </c>
      <c r="AM11" s="5" t="str">
        <f>IF($A11="","",VLOOKUP($B11,'Raw data'!$A$1:$AH$2292,AG$1))</f>
        <v/>
      </c>
      <c r="AN11" s="5" t="str">
        <f>IF($A11="","",VLOOKUP($B11,'Raw data'!$A$1:$AH$2292,AH$1))</f>
        <v/>
      </c>
      <c r="AO11" s="5" t="str">
        <f>IF($A11="","",VLOOKUP($B11,'Raw data'!$A$1:$AH$2292,AI$1))</f>
        <v/>
      </c>
    </row>
    <row r="12" spans="1:41" x14ac:dyDescent="0.2">
      <c r="A12" s="10"/>
      <c r="B12" s="11"/>
      <c r="I12" s="5" t="str">
        <f>IF($A12="","",VLOOKUP($B12,'Raw data'!$A$1:$AH$2292,C$1))</f>
        <v/>
      </c>
      <c r="J12" s="5" t="str">
        <f>IF($A12="","",VLOOKUP($B12,'Raw data'!$A$1:$AH$2292,D$1))</f>
        <v/>
      </c>
      <c r="K12" s="5" t="str">
        <f>IF($A12="","",VLOOKUP($B12,'Raw data'!$A$1:$AH$2292,E$1))</f>
        <v/>
      </c>
      <c r="L12" s="5" t="str">
        <f>IF($A12="","",VLOOKUP($B12,'Raw data'!$A$1:$AH$2292,F$1))</f>
        <v/>
      </c>
      <c r="M12" s="5" t="str">
        <f>IF($A12="","",VLOOKUP($B12,'Raw data'!$A$1:$AH$2292,G$1))</f>
        <v/>
      </c>
      <c r="N12" s="5" t="str">
        <f>IF($A12="","",VLOOKUP($B12,'Raw data'!$A$1:$AH$2292,H$1))</f>
        <v/>
      </c>
      <c r="O12" s="5" t="str">
        <f>IF($A12="","",VLOOKUP($B12,'Raw data'!$A$1:$AH$2292,I$1))</f>
        <v/>
      </c>
      <c r="P12" s="5" t="str">
        <f>IF($A12="","",VLOOKUP($B12,'Raw data'!$A$1:$AH$2292,J$1))</f>
        <v/>
      </c>
      <c r="Q12" s="5" t="str">
        <f>IF($A12="","",VLOOKUP($B12,'Raw data'!$A$1:$AH$2292,K$1))</f>
        <v/>
      </c>
      <c r="R12" s="5" t="str">
        <f>IF($A12="","",VLOOKUP($B12,'Raw data'!$A$1:$AH$2292,L$1))</f>
        <v/>
      </c>
      <c r="S12" s="5" t="str">
        <f>IF($A12="","",VLOOKUP($B12,'Raw data'!$A$1:$AH$2292,M$1))</f>
        <v/>
      </c>
      <c r="T12" s="5" t="str">
        <f>IF($A12="","",VLOOKUP($B12,'Raw data'!$A$1:$AH$2292,N$1))</f>
        <v/>
      </c>
      <c r="U12" s="5" t="str">
        <f>IF($A12="","",VLOOKUP($B12,'Raw data'!$A$1:$AH$2292,O$1))</f>
        <v/>
      </c>
      <c r="V12" s="5" t="str">
        <f>IF($A12="","",VLOOKUP($B12,'Raw data'!$A$1:$AH$2292,P$1))</f>
        <v/>
      </c>
      <c r="W12" s="5" t="str">
        <f>IF($A12="","",VLOOKUP($B12,'Raw data'!$A$1:$AH$2292,Q$1))</f>
        <v/>
      </c>
      <c r="X12" s="5" t="str">
        <f>IF($A12="","",VLOOKUP($B12,'Raw data'!$A$1:$AH$2292,R$1))</f>
        <v/>
      </c>
      <c r="Y12" s="5" t="str">
        <f>IF($A12="","",VLOOKUP($B12,'Raw data'!$A$1:$AH$2292,S$1))</f>
        <v/>
      </c>
      <c r="Z12" s="5" t="str">
        <f>IF($A12="","",VLOOKUP($B12,'Raw data'!$A$1:$AH$2292,T$1))</f>
        <v/>
      </c>
      <c r="AA12" s="5" t="str">
        <f>IF($A12="","",VLOOKUP($B12,'Raw data'!$A$1:$AH$2292,U$1))</f>
        <v/>
      </c>
      <c r="AB12" s="5" t="str">
        <f>IF($A12="","",VLOOKUP($B12,'Raw data'!$A$1:$AH$2292,V$1))</f>
        <v/>
      </c>
      <c r="AC12" s="5" t="str">
        <f>IF($A12="","",VLOOKUP($B12,'Raw data'!$A$1:$AH$2292,W$1))</f>
        <v/>
      </c>
      <c r="AD12" s="5" t="str">
        <f>IF($A12="","",VLOOKUP($B12,'Raw data'!$A$1:$AH$2292,X$1))</f>
        <v/>
      </c>
      <c r="AE12" s="5" t="str">
        <f>IF($A12="","",VLOOKUP($B12,'Raw data'!$A$1:$AH$2292,Y$1))</f>
        <v/>
      </c>
      <c r="AF12" s="5" t="str">
        <f>IF($A12="","",VLOOKUP($B12,'Raw data'!$A$1:$AH$2292,Z$1))</f>
        <v/>
      </c>
      <c r="AG12" s="5" t="str">
        <f>IF($A12="","",VLOOKUP($B12,'Raw data'!$A$1:$AH$2292,AA$1))</f>
        <v/>
      </c>
      <c r="AH12" s="5" t="str">
        <f>IF($A12="","",VLOOKUP($B12,'Raw data'!$A$1:$AH$2292,AB$1))</f>
        <v/>
      </c>
      <c r="AI12" s="5" t="str">
        <f>IF($A12="","",VLOOKUP($B12,'Raw data'!$A$1:$AH$2292,AC$1))</f>
        <v/>
      </c>
      <c r="AJ12" s="5" t="str">
        <f>IF($A12="","",VLOOKUP($B12,'Raw data'!$A$1:$AH$2292,AD$1))</f>
        <v/>
      </c>
      <c r="AK12" s="5" t="str">
        <f>IF($A12="","",VLOOKUP($B12,'Raw data'!$A$1:$AH$2292,AE$1))</f>
        <v/>
      </c>
      <c r="AL12" s="5" t="str">
        <f>IF($A12="","",VLOOKUP($B12,'Raw data'!$A$1:$AH$2292,AF$1))</f>
        <v/>
      </c>
      <c r="AM12" s="5" t="str">
        <f>IF($A12="","",VLOOKUP($B12,'Raw data'!$A$1:$AH$2292,AG$1))</f>
        <v/>
      </c>
      <c r="AN12" s="5" t="str">
        <f>IF($A12="","",VLOOKUP($B12,'Raw data'!$A$1:$AH$2292,AH$1))</f>
        <v/>
      </c>
      <c r="AO12" s="5" t="str">
        <f>IF($A12="","",VLOOKUP($B12,'Raw data'!$A$1:$AH$2292,AI$1))</f>
        <v/>
      </c>
    </row>
    <row r="13" spans="1:41" x14ac:dyDescent="0.2">
      <c r="A13" s="10"/>
      <c r="B13" s="11"/>
      <c r="I13" s="5" t="str">
        <f>IF($A13="","",VLOOKUP($B13,'Raw data'!$A$1:$AH$2292,C$1))</f>
        <v/>
      </c>
      <c r="J13" s="5" t="str">
        <f>IF($A13="","",VLOOKUP($B13,'Raw data'!$A$1:$AH$2292,D$1))</f>
        <v/>
      </c>
      <c r="K13" s="5" t="str">
        <f>IF($A13="","",VLOOKUP($B13,'Raw data'!$A$1:$AH$2292,E$1))</f>
        <v/>
      </c>
      <c r="L13" s="5" t="str">
        <f>IF($A13="","",VLOOKUP($B13,'Raw data'!$A$1:$AH$2292,F$1))</f>
        <v/>
      </c>
      <c r="M13" s="5" t="str">
        <f>IF($A13="","",VLOOKUP($B13,'Raw data'!$A$1:$AH$2292,G$1))</f>
        <v/>
      </c>
      <c r="N13" s="5" t="str">
        <f>IF($A13="","",VLOOKUP($B13,'Raw data'!$A$1:$AH$2292,H$1))</f>
        <v/>
      </c>
      <c r="O13" s="5" t="str">
        <f>IF($A13="","",VLOOKUP($B13,'Raw data'!$A$1:$AH$2292,I$1))</f>
        <v/>
      </c>
      <c r="P13" s="5" t="str">
        <f>IF($A13="","",VLOOKUP($B13,'Raw data'!$A$1:$AH$2292,J$1))</f>
        <v/>
      </c>
      <c r="Q13" s="5" t="str">
        <f>IF($A13="","",VLOOKUP($B13,'Raw data'!$A$1:$AH$2292,K$1))</f>
        <v/>
      </c>
      <c r="R13" s="5" t="str">
        <f>IF($A13="","",VLOOKUP($B13,'Raw data'!$A$1:$AH$2292,L$1))</f>
        <v/>
      </c>
      <c r="S13" s="5" t="str">
        <f>IF($A13="","",VLOOKUP($B13,'Raw data'!$A$1:$AH$2292,M$1))</f>
        <v/>
      </c>
      <c r="T13" s="5" t="str">
        <f>IF($A13="","",VLOOKUP($B13,'Raw data'!$A$1:$AH$2292,N$1))</f>
        <v/>
      </c>
      <c r="U13" s="5" t="str">
        <f>IF($A13="","",VLOOKUP($B13,'Raw data'!$A$1:$AH$2292,O$1))</f>
        <v/>
      </c>
      <c r="V13" s="5" t="str">
        <f>IF($A13="","",VLOOKUP($B13,'Raw data'!$A$1:$AH$2292,P$1))</f>
        <v/>
      </c>
      <c r="W13" s="5" t="str">
        <f>IF($A13="","",VLOOKUP($B13,'Raw data'!$A$1:$AH$2292,Q$1))</f>
        <v/>
      </c>
      <c r="X13" s="5" t="str">
        <f>IF($A13="","",VLOOKUP($B13,'Raw data'!$A$1:$AH$2292,R$1))</f>
        <v/>
      </c>
      <c r="Y13" s="5" t="str">
        <f>IF($A13="","",VLOOKUP($B13,'Raw data'!$A$1:$AH$2292,S$1))</f>
        <v/>
      </c>
      <c r="Z13" s="5" t="str">
        <f>IF($A13="","",VLOOKUP($B13,'Raw data'!$A$1:$AH$2292,T$1))</f>
        <v/>
      </c>
      <c r="AA13" s="5" t="str">
        <f>IF($A13="","",VLOOKUP($B13,'Raw data'!$A$1:$AH$2292,U$1))</f>
        <v/>
      </c>
      <c r="AB13" s="5" t="str">
        <f>IF($A13="","",VLOOKUP($B13,'Raw data'!$A$1:$AH$2292,V$1))</f>
        <v/>
      </c>
      <c r="AC13" s="5" t="str">
        <f>IF($A13="","",VLOOKUP($B13,'Raw data'!$A$1:$AH$2292,W$1))</f>
        <v/>
      </c>
      <c r="AD13" s="5" t="str">
        <f>IF($A13="","",VLOOKUP($B13,'Raw data'!$A$1:$AH$2292,X$1))</f>
        <v/>
      </c>
      <c r="AE13" s="5" t="str">
        <f>IF($A13="","",VLOOKUP($B13,'Raw data'!$A$1:$AH$2292,Y$1))</f>
        <v/>
      </c>
      <c r="AF13" s="5" t="str">
        <f>IF($A13="","",VLOOKUP($B13,'Raw data'!$A$1:$AH$2292,Z$1))</f>
        <v/>
      </c>
      <c r="AG13" s="5" t="str">
        <f>IF($A13="","",VLOOKUP($B13,'Raw data'!$A$1:$AH$2292,AA$1))</f>
        <v/>
      </c>
      <c r="AH13" s="5" t="str">
        <f>IF($A13="","",VLOOKUP($B13,'Raw data'!$A$1:$AH$2292,AB$1))</f>
        <v/>
      </c>
      <c r="AI13" s="5" t="str">
        <f>IF($A13="","",VLOOKUP($B13,'Raw data'!$A$1:$AH$2292,AC$1))</f>
        <v/>
      </c>
      <c r="AJ13" s="5" t="str">
        <f>IF($A13="","",VLOOKUP($B13,'Raw data'!$A$1:$AH$2292,AD$1))</f>
        <v/>
      </c>
      <c r="AK13" s="5" t="str">
        <f>IF($A13="","",VLOOKUP($B13,'Raw data'!$A$1:$AH$2292,AE$1))</f>
        <v/>
      </c>
      <c r="AL13" s="5" t="str">
        <f>IF($A13="","",VLOOKUP($B13,'Raw data'!$A$1:$AH$2292,AF$1))</f>
        <v/>
      </c>
      <c r="AM13" s="5" t="str">
        <f>IF($A13="","",VLOOKUP($B13,'Raw data'!$A$1:$AH$2292,AG$1))</f>
        <v/>
      </c>
      <c r="AN13" s="5" t="str">
        <f>IF($A13="","",VLOOKUP($B13,'Raw data'!$A$1:$AH$2292,AH$1))</f>
        <v/>
      </c>
      <c r="AO13" s="5" t="str">
        <f>IF($A13="","",VLOOKUP($B13,'Raw data'!$A$1:$AH$2292,AI$1))</f>
        <v/>
      </c>
    </row>
    <row r="14" spans="1:41" x14ac:dyDescent="0.2">
      <c r="A14" s="10"/>
      <c r="B14" s="11"/>
      <c r="I14" s="5" t="str">
        <f>IF($A14="","",VLOOKUP($B14,'Raw data'!$A$1:$AH$2292,C$1))</f>
        <v/>
      </c>
      <c r="J14" s="5" t="str">
        <f>IF($A14="","",VLOOKUP($B14,'Raw data'!$A$1:$AH$2292,D$1))</f>
        <v/>
      </c>
      <c r="K14" s="5" t="str">
        <f>IF($A14="","",VLOOKUP($B14,'Raw data'!$A$1:$AH$2292,E$1))</f>
        <v/>
      </c>
      <c r="L14" s="5" t="str">
        <f>IF($A14="","",VLOOKUP($B14,'Raw data'!$A$1:$AH$2292,F$1))</f>
        <v/>
      </c>
      <c r="M14" s="5" t="str">
        <f>IF($A14="","",VLOOKUP($B14,'Raw data'!$A$1:$AH$2292,G$1))</f>
        <v/>
      </c>
      <c r="N14" s="5" t="str">
        <f>IF($A14="","",VLOOKUP($B14,'Raw data'!$A$1:$AH$2292,H$1))</f>
        <v/>
      </c>
      <c r="O14" s="5" t="str">
        <f>IF($A14="","",VLOOKUP($B14,'Raw data'!$A$1:$AH$2292,I$1))</f>
        <v/>
      </c>
      <c r="P14" s="5" t="str">
        <f>IF($A14="","",VLOOKUP($B14,'Raw data'!$A$1:$AH$2292,J$1))</f>
        <v/>
      </c>
      <c r="Q14" s="5" t="str">
        <f>IF($A14="","",VLOOKUP($B14,'Raw data'!$A$1:$AH$2292,K$1))</f>
        <v/>
      </c>
      <c r="R14" s="5" t="str">
        <f>IF($A14="","",VLOOKUP($B14,'Raw data'!$A$1:$AH$2292,L$1))</f>
        <v/>
      </c>
      <c r="S14" s="5" t="str">
        <f>IF($A14="","",VLOOKUP($B14,'Raw data'!$A$1:$AH$2292,M$1))</f>
        <v/>
      </c>
      <c r="T14" s="5" t="str">
        <f>IF($A14="","",VLOOKUP($B14,'Raw data'!$A$1:$AH$2292,N$1))</f>
        <v/>
      </c>
      <c r="U14" s="5" t="str">
        <f>IF($A14="","",VLOOKUP($B14,'Raw data'!$A$1:$AH$2292,O$1))</f>
        <v/>
      </c>
      <c r="V14" s="5" t="str">
        <f>IF($A14="","",VLOOKUP($B14,'Raw data'!$A$1:$AH$2292,P$1))</f>
        <v/>
      </c>
      <c r="W14" s="5" t="str">
        <f>IF($A14="","",VLOOKUP($B14,'Raw data'!$A$1:$AH$2292,Q$1))</f>
        <v/>
      </c>
      <c r="X14" s="5" t="str">
        <f>IF($A14="","",VLOOKUP($B14,'Raw data'!$A$1:$AH$2292,R$1))</f>
        <v/>
      </c>
      <c r="Y14" s="5" t="str">
        <f>IF($A14="","",VLOOKUP($B14,'Raw data'!$A$1:$AH$2292,S$1))</f>
        <v/>
      </c>
      <c r="Z14" s="5" t="str">
        <f>IF($A14="","",VLOOKUP($B14,'Raw data'!$A$1:$AH$2292,T$1))</f>
        <v/>
      </c>
      <c r="AA14" s="5" t="str">
        <f>IF($A14="","",VLOOKUP($B14,'Raw data'!$A$1:$AH$2292,U$1))</f>
        <v/>
      </c>
      <c r="AB14" s="5" t="str">
        <f>IF($A14="","",VLOOKUP($B14,'Raw data'!$A$1:$AH$2292,V$1))</f>
        <v/>
      </c>
      <c r="AC14" s="5" t="str">
        <f>IF($A14="","",VLOOKUP($B14,'Raw data'!$A$1:$AH$2292,W$1))</f>
        <v/>
      </c>
      <c r="AD14" s="5" t="str">
        <f>IF($A14="","",VLOOKUP($B14,'Raw data'!$A$1:$AH$2292,X$1))</f>
        <v/>
      </c>
      <c r="AE14" s="5" t="str">
        <f>IF($A14="","",VLOOKUP($B14,'Raw data'!$A$1:$AH$2292,Y$1))</f>
        <v/>
      </c>
      <c r="AF14" s="5" t="str">
        <f>IF($A14="","",VLOOKUP($B14,'Raw data'!$A$1:$AH$2292,Z$1))</f>
        <v/>
      </c>
      <c r="AG14" s="5" t="str">
        <f>IF($A14="","",VLOOKUP($B14,'Raw data'!$A$1:$AH$2292,AA$1))</f>
        <v/>
      </c>
      <c r="AH14" s="5" t="str">
        <f>IF($A14="","",VLOOKUP($B14,'Raw data'!$A$1:$AH$2292,AB$1))</f>
        <v/>
      </c>
      <c r="AI14" s="5" t="str">
        <f>IF($A14="","",VLOOKUP($B14,'Raw data'!$A$1:$AH$2292,AC$1))</f>
        <v/>
      </c>
      <c r="AJ14" s="5" t="str">
        <f>IF($A14="","",VLOOKUP($B14,'Raw data'!$A$1:$AH$2292,AD$1))</f>
        <v/>
      </c>
      <c r="AK14" s="5" t="str">
        <f>IF($A14="","",VLOOKUP($B14,'Raw data'!$A$1:$AH$2292,AE$1))</f>
        <v/>
      </c>
      <c r="AL14" s="5" t="str">
        <f>IF($A14="","",VLOOKUP($B14,'Raw data'!$A$1:$AH$2292,AF$1))</f>
        <v/>
      </c>
      <c r="AM14" s="5" t="str">
        <f>IF($A14="","",VLOOKUP($B14,'Raw data'!$A$1:$AH$2292,AG$1))</f>
        <v/>
      </c>
      <c r="AN14" s="5" t="str">
        <f>IF($A14="","",VLOOKUP($B14,'Raw data'!$A$1:$AH$2292,AH$1))</f>
        <v/>
      </c>
      <c r="AO14" s="5" t="str">
        <f>IF($A14="","",VLOOKUP($B14,'Raw data'!$A$1:$AH$2292,AI$1))</f>
        <v/>
      </c>
    </row>
    <row r="15" spans="1:41" x14ac:dyDescent="0.2">
      <c r="A15" s="10"/>
      <c r="B15" s="11"/>
      <c r="I15" s="5" t="str">
        <f>IF($A15="","",VLOOKUP($B15,'Raw data'!$A$1:$AH$2292,C$1))</f>
        <v/>
      </c>
      <c r="J15" s="5" t="str">
        <f>IF($A15="","",VLOOKUP($B15,'Raw data'!$A$1:$AH$2292,D$1))</f>
        <v/>
      </c>
      <c r="K15" s="5" t="str">
        <f>IF($A15="","",VLOOKUP($B15,'Raw data'!$A$1:$AH$2292,E$1))</f>
        <v/>
      </c>
      <c r="L15" s="5" t="str">
        <f>IF($A15="","",VLOOKUP($B15,'Raw data'!$A$1:$AH$2292,F$1))</f>
        <v/>
      </c>
      <c r="M15" s="5" t="str">
        <f>IF($A15="","",VLOOKUP($B15,'Raw data'!$A$1:$AH$2292,G$1))</f>
        <v/>
      </c>
      <c r="N15" s="5" t="str">
        <f>IF($A15="","",VLOOKUP($B15,'Raw data'!$A$1:$AH$2292,H$1))</f>
        <v/>
      </c>
      <c r="O15" s="5" t="str">
        <f>IF($A15="","",VLOOKUP($B15,'Raw data'!$A$1:$AH$2292,I$1))</f>
        <v/>
      </c>
      <c r="P15" s="5" t="str">
        <f>IF($A15="","",VLOOKUP($B15,'Raw data'!$A$1:$AH$2292,J$1))</f>
        <v/>
      </c>
      <c r="Q15" s="5" t="str">
        <f>IF($A15="","",VLOOKUP($B15,'Raw data'!$A$1:$AH$2292,K$1))</f>
        <v/>
      </c>
      <c r="R15" s="5" t="str">
        <f>IF($A15="","",VLOOKUP($B15,'Raw data'!$A$1:$AH$2292,L$1))</f>
        <v/>
      </c>
      <c r="S15" s="5" t="str">
        <f>IF($A15="","",VLOOKUP($B15,'Raw data'!$A$1:$AH$2292,M$1))</f>
        <v/>
      </c>
      <c r="T15" s="5" t="str">
        <f>IF($A15="","",VLOOKUP($B15,'Raw data'!$A$1:$AH$2292,N$1))</f>
        <v/>
      </c>
      <c r="U15" s="5" t="str">
        <f>IF($A15="","",VLOOKUP($B15,'Raw data'!$A$1:$AH$2292,O$1))</f>
        <v/>
      </c>
      <c r="V15" s="5" t="str">
        <f>IF($A15="","",VLOOKUP($B15,'Raw data'!$A$1:$AH$2292,P$1))</f>
        <v/>
      </c>
      <c r="W15" s="5" t="str">
        <f>IF($A15="","",VLOOKUP($B15,'Raw data'!$A$1:$AH$2292,Q$1))</f>
        <v/>
      </c>
      <c r="X15" s="5" t="str">
        <f>IF($A15="","",VLOOKUP($B15,'Raw data'!$A$1:$AH$2292,R$1))</f>
        <v/>
      </c>
      <c r="Y15" s="5" t="str">
        <f>IF($A15="","",VLOOKUP($B15,'Raw data'!$A$1:$AH$2292,S$1))</f>
        <v/>
      </c>
      <c r="Z15" s="5" t="str">
        <f>IF($A15="","",VLOOKUP($B15,'Raw data'!$A$1:$AH$2292,T$1))</f>
        <v/>
      </c>
      <c r="AA15" s="5" t="str">
        <f>IF($A15="","",VLOOKUP($B15,'Raw data'!$A$1:$AH$2292,U$1))</f>
        <v/>
      </c>
      <c r="AB15" s="5" t="str">
        <f>IF($A15="","",VLOOKUP($B15,'Raw data'!$A$1:$AH$2292,V$1))</f>
        <v/>
      </c>
      <c r="AC15" s="5" t="str">
        <f>IF($A15="","",VLOOKUP($B15,'Raw data'!$A$1:$AH$2292,W$1))</f>
        <v/>
      </c>
      <c r="AD15" s="5" t="str">
        <f>IF($A15="","",VLOOKUP($B15,'Raw data'!$A$1:$AH$2292,X$1))</f>
        <v/>
      </c>
      <c r="AE15" s="5" t="str">
        <f>IF($A15="","",VLOOKUP($B15,'Raw data'!$A$1:$AH$2292,Y$1))</f>
        <v/>
      </c>
      <c r="AF15" s="5" t="str">
        <f>IF($A15="","",VLOOKUP($B15,'Raw data'!$A$1:$AH$2292,Z$1))</f>
        <v/>
      </c>
      <c r="AG15" s="5" t="str">
        <f>IF($A15="","",VLOOKUP($B15,'Raw data'!$A$1:$AH$2292,AA$1))</f>
        <v/>
      </c>
      <c r="AH15" s="5" t="str">
        <f>IF($A15="","",VLOOKUP($B15,'Raw data'!$A$1:$AH$2292,AB$1))</f>
        <v/>
      </c>
      <c r="AI15" s="5" t="str">
        <f>IF($A15="","",VLOOKUP($B15,'Raw data'!$A$1:$AH$2292,AC$1))</f>
        <v/>
      </c>
      <c r="AJ15" s="5" t="str">
        <f>IF($A15="","",VLOOKUP($B15,'Raw data'!$A$1:$AH$2292,AD$1))</f>
        <v/>
      </c>
      <c r="AK15" s="5" t="str">
        <f>IF($A15="","",VLOOKUP($B15,'Raw data'!$A$1:$AH$2292,AE$1))</f>
        <v/>
      </c>
      <c r="AL15" s="5" t="str">
        <f>IF($A15="","",VLOOKUP($B15,'Raw data'!$A$1:$AH$2292,AF$1))</f>
        <v/>
      </c>
      <c r="AM15" s="5" t="str">
        <f>IF($A15="","",VLOOKUP($B15,'Raw data'!$A$1:$AH$2292,AG$1))</f>
        <v/>
      </c>
      <c r="AN15" s="5" t="str">
        <f>IF($A15="","",VLOOKUP($B15,'Raw data'!$A$1:$AH$2292,AH$1))</f>
        <v/>
      </c>
      <c r="AO15" s="5" t="str">
        <f>IF($A15="","",VLOOKUP($B15,'Raw data'!$A$1:$AH$2292,AI$1))</f>
        <v/>
      </c>
    </row>
    <row r="16" spans="1:41" x14ac:dyDescent="0.2">
      <c r="A16" s="10"/>
      <c r="B16" s="11"/>
      <c r="I16" s="5" t="str">
        <f>IF($A16="","",VLOOKUP($B16,'Raw data'!$A$1:$AH$2292,C$1))</f>
        <v/>
      </c>
      <c r="J16" s="5" t="str">
        <f>IF($A16="","",VLOOKUP($B16,'Raw data'!$A$1:$AH$2292,D$1))</f>
        <v/>
      </c>
      <c r="K16" s="5" t="str">
        <f>IF($A16="","",VLOOKUP($B16,'Raw data'!$A$1:$AH$2292,E$1))</f>
        <v/>
      </c>
      <c r="L16" s="5" t="str">
        <f>IF($A16="","",VLOOKUP($B16,'Raw data'!$A$1:$AH$2292,F$1))</f>
        <v/>
      </c>
      <c r="M16" s="5" t="str">
        <f>IF($A16="","",VLOOKUP($B16,'Raw data'!$A$1:$AH$2292,G$1))</f>
        <v/>
      </c>
      <c r="N16" s="5" t="str">
        <f>IF($A16="","",VLOOKUP($B16,'Raw data'!$A$1:$AH$2292,H$1))</f>
        <v/>
      </c>
      <c r="O16" s="5" t="str">
        <f>IF($A16="","",VLOOKUP($B16,'Raw data'!$A$1:$AH$2292,I$1))</f>
        <v/>
      </c>
      <c r="P16" s="5" t="str">
        <f>IF($A16="","",VLOOKUP($B16,'Raw data'!$A$1:$AH$2292,J$1))</f>
        <v/>
      </c>
      <c r="Q16" s="5" t="str">
        <f>IF($A16="","",VLOOKUP($B16,'Raw data'!$A$1:$AH$2292,K$1))</f>
        <v/>
      </c>
      <c r="R16" s="5" t="str">
        <f>IF($A16="","",VLOOKUP($B16,'Raw data'!$A$1:$AH$2292,L$1))</f>
        <v/>
      </c>
      <c r="S16" s="5" t="str">
        <f>IF($A16="","",VLOOKUP($B16,'Raw data'!$A$1:$AH$2292,M$1))</f>
        <v/>
      </c>
      <c r="T16" s="5" t="str">
        <f>IF($A16="","",VLOOKUP($B16,'Raw data'!$A$1:$AH$2292,N$1))</f>
        <v/>
      </c>
      <c r="U16" s="5" t="str">
        <f>IF($A16="","",VLOOKUP($B16,'Raw data'!$A$1:$AH$2292,O$1))</f>
        <v/>
      </c>
      <c r="V16" s="5" t="str">
        <f>IF($A16="","",VLOOKUP($B16,'Raw data'!$A$1:$AH$2292,P$1))</f>
        <v/>
      </c>
      <c r="W16" s="5" t="str">
        <f>IF($A16="","",VLOOKUP($B16,'Raw data'!$A$1:$AH$2292,Q$1))</f>
        <v/>
      </c>
      <c r="X16" s="5" t="str">
        <f>IF($A16="","",VLOOKUP($B16,'Raw data'!$A$1:$AH$2292,R$1))</f>
        <v/>
      </c>
      <c r="Y16" s="5" t="str">
        <f>IF($A16="","",VLOOKUP($B16,'Raw data'!$A$1:$AH$2292,S$1))</f>
        <v/>
      </c>
      <c r="Z16" s="5" t="str">
        <f>IF($A16="","",VLOOKUP($B16,'Raw data'!$A$1:$AH$2292,T$1))</f>
        <v/>
      </c>
      <c r="AA16" s="5" t="str">
        <f>IF($A16="","",VLOOKUP($B16,'Raw data'!$A$1:$AH$2292,U$1))</f>
        <v/>
      </c>
      <c r="AB16" s="5" t="str">
        <f>IF($A16="","",VLOOKUP($B16,'Raw data'!$A$1:$AH$2292,V$1))</f>
        <v/>
      </c>
      <c r="AC16" s="5" t="str">
        <f>IF($A16="","",VLOOKUP($B16,'Raw data'!$A$1:$AH$2292,W$1))</f>
        <v/>
      </c>
      <c r="AD16" s="5" t="str">
        <f>IF($A16="","",VLOOKUP($B16,'Raw data'!$A$1:$AH$2292,X$1))</f>
        <v/>
      </c>
      <c r="AE16" s="5" t="str">
        <f>IF($A16="","",VLOOKUP($B16,'Raw data'!$A$1:$AH$2292,Y$1))</f>
        <v/>
      </c>
      <c r="AF16" s="5" t="str">
        <f>IF($A16="","",VLOOKUP($B16,'Raw data'!$A$1:$AH$2292,Z$1))</f>
        <v/>
      </c>
      <c r="AG16" s="5" t="str">
        <f>IF($A16="","",VLOOKUP($B16,'Raw data'!$A$1:$AH$2292,AA$1))</f>
        <v/>
      </c>
      <c r="AH16" s="5" t="str">
        <f>IF($A16="","",VLOOKUP($B16,'Raw data'!$A$1:$AH$2292,AB$1))</f>
        <v/>
      </c>
      <c r="AI16" s="5" t="str">
        <f>IF($A16="","",VLOOKUP($B16,'Raw data'!$A$1:$AH$2292,AC$1))</f>
        <v/>
      </c>
      <c r="AJ16" s="5" t="str">
        <f>IF($A16="","",VLOOKUP($B16,'Raw data'!$A$1:$AH$2292,AD$1))</f>
        <v/>
      </c>
      <c r="AK16" s="5" t="str">
        <f>IF($A16="","",VLOOKUP($B16,'Raw data'!$A$1:$AH$2292,AE$1))</f>
        <v/>
      </c>
      <c r="AL16" s="5" t="str">
        <f>IF($A16="","",VLOOKUP($B16,'Raw data'!$A$1:$AH$2292,AF$1))</f>
        <v/>
      </c>
      <c r="AM16" s="5" t="str">
        <f>IF($A16="","",VLOOKUP($B16,'Raw data'!$A$1:$AH$2292,AG$1))</f>
        <v/>
      </c>
      <c r="AN16" s="5" t="str">
        <f>IF($A16="","",VLOOKUP($B16,'Raw data'!$A$1:$AH$2292,AH$1))</f>
        <v/>
      </c>
      <c r="AO16" s="5" t="str">
        <f>IF($A16="","",VLOOKUP($B16,'Raw data'!$A$1:$AH$2292,AI$1))</f>
        <v/>
      </c>
    </row>
    <row r="17" spans="1:41" x14ac:dyDescent="0.2">
      <c r="A17" s="10"/>
      <c r="B17" s="11"/>
      <c r="I17" s="5" t="str">
        <f>IF($A17="","",VLOOKUP($B17,'Raw data'!$A$1:$AH$2292,C$1))</f>
        <v/>
      </c>
      <c r="J17" s="5" t="str">
        <f>IF($A17="","",VLOOKUP($B17,'Raw data'!$A$1:$AH$2292,D$1))</f>
        <v/>
      </c>
      <c r="K17" s="5" t="str">
        <f>IF($A17="","",VLOOKUP($B17,'Raw data'!$A$1:$AH$2292,E$1))</f>
        <v/>
      </c>
      <c r="L17" s="5" t="str">
        <f>IF($A17="","",VLOOKUP($B17,'Raw data'!$A$1:$AH$2292,F$1))</f>
        <v/>
      </c>
      <c r="M17" s="5" t="str">
        <f>IF($A17="","",VLOOKUP($B17,'Raw data'!$A$1:$AH$2292,G$1))</f>
        <v/>
      </c>
      <c r="N17" s="5" t="str">
        <f>IF($A17="","",VLOOKUP($B17,'Raw data'!$A$1:$AH$2292,H$1))</f>
        <v/>
      </c>
      <c r="O17" s="5" t="str">
        <f>IF($A17="","",VLOOKUP($B17,'Raw data'!$A$1:$AH$2292,I$1))</f>
        <v/>
      </c>
      <c r="P17" s="5" t="str">
        <f>IF($A17="","",VLOOKUP($B17,'Raw data'!$A$1:$AH$2292,J$1))</f>
        <v/>
      </c>
      <c r="Q17" s="5" t="str">
        <f>IF($A17="","",VLOOKUP($B17,'Raw data'!$A$1:$AH$2292,K$1))</f>
        <v/>
      </c>
      <c r="R17" s="5" t="str">
        <f>IF($A17="","",VLOOKUP($B17,'Raw data'!$A$1:$AH$2292,L$1))</f>
        <v/>
      </c>
      <c r="S17" s="5" t="str">
        <f>IF($A17="","",VLOOKUP($B17,'Raw data'!$A$1:$AH$2292,M$1))</f>
        <v/>
      </c>
      <c r="T17" s="5" t="str">
        <f>IF($A17="","",VLOOKUP($B17,'Raw data'!$A$1:$AH$2292,N$1))</f>
        <v/>
      </c>
      <c r="U17" s="5" t="str">
        <f>IF($A17="","",VLOOKUP($B17,'Raw data'!$A$1:$AH$2292,O$1))</f>
        <v/>
      </c>
      <c r="V17" s="5" t="str">
        <f>IF($A17="","",VLOOKUP($B17,'Raw data'!$A$1:$AH$2292,P$1))</f>
        <v/>
      </c>
      <c r="W17" s="5" t="str">
        <f>IF($A17="","",VLOOKUP($B17,'Raw data'!$A$1:$AH$2292,Q$1))</f>
        <v/>
      </c>
      <c r="X17" s="5" t="str">
        <f>IF($A17="","",VLOOKUP($B17,'Raw data'!$A$1:$AH$2292,R$1))</f>
        <v/>
      </c>
      <c r="Y17" s="5" t="str">
        <f>IF($A17="","",VLOOKUP($B17,'Raw data'!$A$1:$AH$2292,S$1))</f>
        <v/>
      </c>
      <c r="Z17" s="5" t="str">
        <f>IF($A17="","",VLOOKUP($B17,'Raw data'!$A$1:$AH$2292,T$1))</f>
        <v/>
      </c>
      <c r="AA17" s="5" t="str">
        <f>IF($A17="","",VLOOKUP($B17,'Raw data'!$A$1:$AH$2292,U$1))</f>
        <v/>
      </c>
      <c r="AB17" s="5" t="str">
        <f>IF($A17="","",VLOOKUP($B17,'Raw data'!$A$1:$AH$2292,V$1))</f>
        <v/>
      </c>
      <c r="AC17" s="5" t="str">
        <f>IF($A17="","",VLOOKUP($B17,'Raw data'!$A$1:$AH$2292,W$1))</f>
        <v/>
      </c>
      <c r="AD17" s="5" t="str">
        <f>IF($A17="","",VLOOKUP($B17,'Raw data'!$A$1:$AH$2292,X$1))</f>
        <v/>
      </c>
      <c r="AE17" s="5" t="str">
        <f>IF($A17="","",VLOOKUP($B17,'Raw data'!$A$1:$AH$2292,Y$1))</f>
        <v/>
      </c>
      <c r="AF17" s="5" t="str">
        <f>IF($A17="","",VLOOKUP($B17,'Raw data'!$A$1:$AH$2292,Z$1))</f>
        <v/>
      </c>
      <c r="AG17" s="5" t="str">
        <f>IF($A17="","",VLOOKUP($B17,'Raw data'!$A$1:$AH$2292,AA$1))</f>
        <v/>
      </c>
      <c r="AH17" s="5" t="str">
        <f>IF($A17="","",VLOOKUP($B17,'Raw data'!$A$1:$AH$2292,AB$1))</f>
        <v/>
      </c>
      <c r="AI17" s="5" t="str">
        <f>IF($A17="","",VLOOKUP($B17,'Raw data'!$A$1:$AH$2292,AC$1))</f>
        <v/>
      </c>
      <c r="AJ17" s="5" t="str">
        <f>IF($A17="","",VLOOKUP($B17,'Raw data'!$A$1:$AH$2292,AD$1))</f>
        <v/>
      </c>
      <c r="AK17" s="5" t="str">
        <f>IF($A17="","",VLOOKUP($B17,'Raw data'!$A$1:$AH$2292,AE$1))</f>
        <v/>
      </c>
      <c r="AL17" s="5" t="str">
        <f>IF($A17="","",VLOOKUP($B17,'Raw data'!$A$1:$AH$2292,AF$1))</f>
        <v/>
      </c>
      <c r="AM17" s="5" t="str">
        <f>IF($A17="","",VLOOKUP($B17,'Raw data'!$A$1:$AH$2292,AG$1))</f>
        <v/>
      </c>
      <c r="AN17" s="5" t="str">
        <f>IF($A17="","",VLOOKUP($B17,'Raw data'!$A$1:$AH$2292,AH$1))</f>
        <v/>
      </c>
      <c r="AO17" s="5" t="str">
        <f>IF($A17="","",VLOOKUP($B17,'Raw data'!$A$1:$AH$2292,AI$1))</f>
        <v/>
      </c>
    </row>
    <row r="18" spans="1:41" x14ac:dyDescent="0.2">
      <c r="A18" s="10"/>
      <c r="B18" s="11"/>
      <c r="I18" s="5" t="str">
        <f>IF($A18="","",VLOOKUP($B18,'Raw data'!$A$1:$AH$2292,C$1))</f>
        <v/>
      </c>
      <c r="J18" s="5" t="str">
        <f>IF($A18="","",VLOOKUP($B18,'Raw data'!$A$1:$AH$2292,D$1))</f>
        <v/>
      </c>
      <c r="K18" s="5" t="str">
        <f>IF($A18="","",VLOOKUP($B18,'Raw data'!$A$1:$AH$2292,E$1))</f>
        <v/>
      </c>
      <c r="L18" s="5" t="str">
        <f>IF($A18="","",VLOOKUP($B18,'Raw data'!$A$1:$AH$2292,F$1))</f>
        <v/>
      </c>
      <c r="M18" s="5" t="str">
        <f>IF($A18="","",VLOOKUP($B18,'Raw data'!$A$1:$AH$2292,G$1))</f>
        <v/>
      </c>
      <c r="N18" s="5" t="str">
        <f>IF($A18="","",VLOOKUP($B18,'Raw data'!$A$1:$AH$2292,H$1))</f>
        <v/>
      </c>
      <c r="O18" s="5" t="str">
        <f>IF($A18="","",VLOOKUP($B18,'Raw data'!$A$1:$AH$2292,I$1))</f>
        <v/>
      </c>
      <c r="P18" s="5" t="str">
        <f>IF($A18="","",VLOOKUP($B18,'Raw data'!$A$1:$AH$2292,J$1))</f>
        <v/>
      </c>
      <c r="Q18" s="5" t="str">
        <f>IF($A18="","",VLOOKUP($B18,'Raw data'!$A$1:$AH$2292,K$1))</f>
        <v/>
      </c>
      <c r="R18" s="5" t="str">
        <f>IF($A18="","",VLOOKUP($B18,'Raw data'!$A$1:$AH$2292,L$1))</f>
        <v/>
      </c>
      <c r="S18" s="5" t="str">
        <f>IF($A18="","",VLOOKUP($B18,'Raw data'!$A$1:$AH$2292,M$1))</f>
        <v/>
      </c>
      <c r="T18" s="5" t="str">
        <f>IF($A18="","",VLOOKUP($B18,'Raw data'!$A$1:$AH$2292,N$1))</f>
        <v/>
      </c>
      <c r="U18" s="5" t="str">
        <f>IF($A18="","",VLOOKUP($B18,'Raw data'!$A$1:$AH$2292,O$1))</f>
        <v/>
      </c>
      <c r="V18" s="5" t="str">
        <f>IF($A18="","",VLOOKUP($B18,'Raw data'!$A$1:$AH$2292,P$1))</f>
        <v/>
      </c>
      <c r="W18" s="5" t="str">
        <f>IF($A18="","",VLOOKUP($B18,'Raw data'!$A$1:$AH$2292,Q$1))</f>
        <v/>
      </c>
      <c r="X18" s="5" t="str">
        <f>IF($A18="","",VLOOKUP($B18,'Raw data'!$A$1:$AH$2292,R$1))</f>
        <v/>
      </c>
      <c r="Y18" s="5" t="str">
        <f>IF($A18="","",VLOOKUP($B18,'Raw data'!$A$1:$AH$2292,S$1))</f>
        <v/>
      </c>
      <c r="Z18" s="5" t="str">
        <f>IF($A18="","",VLOOKUP($B18,'Raw data'!$A$1:$AH$2292,T$1))</f>
        <v/>
      </c>
      <c r="AA18" s="5" t="str">
        <f>IF($A18="","",VLOOKUP($B18,'Raw data'!$A$1:$AH$2292,U$1))</f>
        <v/>
      </c>
      <c r="AB18" s="5" t="str">
        <f>IF($A18="","",VLOOKUP($B18,'Raw data'!$A$1:$AH$2292,V$1))</f>
        <v/>
      </c>
      <c r="AC18" s="5" t="str">
        <f>IF($A18="","",VLOOKUP($B18,'Raw data'!$A$1:$AH$2292,W$1))</f>
        <v/>
      </c>
      <c r="AD18" s="5" t="str">
        <f>IF($A18="","",VLOOKUP($B18,'Raw data'!$A$1:$AH$2292,X$1))</f>
        <v/>
      </c>
      <c r="AE18" s="5" t="str">
        <f>IF($A18="","",VLOOKUP($B18,'Raw data'!$A$1:$AH$2292,Y$1))</f>
        <v/>
      </c>
      <c r="AF18" s="5" t="str">
        <f>IF($A18="","",VLOOKUP($B18,'Raw data'!$A$1:$AH$2292,Z$1))</f>
        <v/>
      </c>
      <c r="AG18" s="5" t="str">
        <f>IF($A18="","",VLOOKUP($B18,'Raw data'!$A$1:$AH$2292,AA$1))</f>
        <v/>
      </c>
      <c r="AH18" s="5" t="str">
        <f>IF($A18="","",VLOOKUP($B18,'Raw data'!$A$1:$AH$2292,AB$1))</f>
        <v/>
      </c>
      <c r="AI18" s="5" t="str">
        <f>IF($A18="","",VLOOKUP($B18,'Raw data'!$A$1:$AH$2292,AC$1))</f>
        <v/>
      </c>
      <c r="AJ18" s="5" t="str">
        <f>IF($A18="","",VLOOKUP($B18,'Raw data'!$A$1:$AH$2292,AD$1))</f>
        <v/>
      </c>
      <c r="AK18" s="5" t="str">
        <f>IF($A18="","",VLOOKUP($B18,'Raw data'!$A$1:$AH$2292,AE$1))</f>
        <v/>
      </c>
      <c r="AL18" s="5" t="str">
        <f>IF($A18="","",VLOOKUP($B18,'Raw data'!$A$1:$AH$2292,AF$1))</f>
        <v/>
      </c>
      <c r="AM18" s="5" t="str">
        <f>IF($A18="","",VLOOKUP($B18,'Raw data'!$A$1:$AH$2292,AG$1))</f>
        <v/>
      </c>
      <c r="AN18" s="5" t="str">
        <f>IF($A18="","",VLOOKUP($B18,'Raw data'!$A$1:$AH$2292,AH$1))</f>
        <v/>
      </c>
      <c r="AO18" s="5" t="str">
        <f>IF($A18="","",VLOOKUP($B18,'Raw data'!$A$1:$AH$2292,AI$1))</f>
        <v/>
      </c>
    </row>
    <row r="19" spans="1:41" x14ac:dyDescent="0.2">
      <c r="A19" s="10"/>
      <c r="B19" s="11"/>
      <c r="I19" s="5" t="str">
        <f>IF($A19="","",VLOOKUP($B19,'Raw data'!$A$1:$AH$2292,C$1))</f>
        <v/>
      </c>
      <c r="J19" s="5" t="str">
        <f>IF($A19="","",VLOOKUP($B19,'Raw data'!$A$1:$AH$2292,D$1))</f>
        <v/>
      </c>
      <c r="K19" s="5" t="str">
        <f>IF($A19="","",VLOOKUP($B19,'Raw data'!$A$1:$AH$2292,E$1))</f>
        <v/>
      </c>
      <c r="L19" s="5" t="str">
        <f>IF($A19="","",VLOOKUP($B19,'Raw data'!$A$1:$AH$2292,F$1))</f>
        <v/>
      </c>
      <c r="M19" s="5" t="str">
        <f>IF($A19="","",VLOOKUP($B19,'Raw data'!$A$1:$AH$2292,G$1))</f>
        <v/>
      </c>
      <c r="N19" s="5" t="str">
        <f>IF($A19="","",VLOOKUP($B19,'Raw data'!$A$1:$AH$2292,H$1))</f>
        <v/>
      </c>
      <c r="O19" s="5" t="str">
        <f>IF($A19="","",VLOOKUP($B19,'Raw data'!$A$1:$AH$2292,I$1))</f>
        <v/>
      </c>
      <c r="P19" s="5" t="str">
        <f>IF($A19="","",VLOOKUP($B19,'Raw data'!$A$1:$AH$2292,J$1))</f>
        <v/>
      </c>
      <c r="Q19" s="5" t="str">
        <f>IF($A19="","",VLOOKUP($B19,'Raw data'!$A$1:$AH$2292,K$1))</f>
        <v/>
      </c>
      <c r="R19" s="5" t="str">
        <f>IF($A19="","",VLOOKUP($B19,'Raw data'!$A$1:$AH$2292,L$1))</f>
        <v/>
      </c>
      <c r="S19" s="5" t="str">
        <f>IF($A19="","",VLOOKUP($B19,'Raw data'!$A$1:$AH$2292,M$1))</f>
        <v/>
      </c>
      <c r="T19" s="5" t="str">
        <f>IF($A19="","",VLOOKUP($B19,'Raw data'!$A$1:$AH$2292,N$1))</f>
        <v/>
      </c>
      <c r="U19" s="5" t="str">
        <f>IF($A19="","",VLOOKUP($B19,'Raw data'!$A$1:$AH$2292,O$1))</f>
        <v/>
      </c>
      <c r="V19" s="5" t="str">
        <f>IF($A19="","",VLOOKUP($B19,'Raw data'!$A$1:$AH$2292,P$1))</f>
        <v/>
      </c>
      <c r="W19" s="5" t="str">
        <f>IF($A19="","",VLOOKUP($B19,'Raw data'!$A$1:$AH$2292,Q$1))</f>
        <v/>
      </c>
      <c r="X19" s="5" t="str">
        <f>IF($A19="","",VLOOKUP($B19,'Raw data'!$A$1:$AH$2292,R$1))</f>
        <v/>
      </c>
      <c r="Y19" s="5" t="str">
        <f>IF($A19="","",VLOOKUP($B19,'Raw data'!$A$1:$AH$2292,S$1))</f>
        <v/>
      </c>
      <c r="Z19" s="5" t="str">
        <f>IF($A19="","",VLOOKUP($B19,'Raw data'!$A$1:$AH$2292,T$1))</f>
        <v/>
      </c>
      <c r="AA19" s="5" t="str">
        <f>IF($A19="","",VLOOKUP($B19,'Raw data'!$A$1:$AH$2292,U$1))</f>
        <v/>
      </c>
      <c r="AB19" s="5" t="str">
        <f>IF($A19="","",VLOOKUP($B19,'Raw data'!$A$1:$AH$2292,V$1))</f>
        <v/>
      </c>
      <c r="AC19" s="5" t="str">
        <f>IF($A19="","",VLOOKUP($B19,'Raw data'!$A$1:$AH$2292,W$1))</f>
        <v/>
      </c>
      <c r="AD19" s="5" t="str">
        <f>IF($A19="","",VLOOKUP($B19,'Raw data'!$A$1:$AH$2292,X$1))</f>
        <v/>
      </c>
      <c r="AE19" s="5" t="str">
        <f>IF($A19="","",VLOOKUP($B19,'Raw data'!$A$1:$AH$2292,Y$1))</f>
        <v/>
      </c>
      <c r="AF19" s="5" t="str">
        <f>IF($A19="","",VLOOKUP($B19,'Raw data'!$A$1:$AH$2292,Z$1))</f>
        <v/>
      </c>
      <c r="AG19" s="5" t="str">
        <f>IF($A19="","",VLOOKUP($B19,'Raw data'!$A$1:$AH$2292,AA$1))</f>
        <v/>
      </c>
      <c r="AH19" s="5" t="str">
        <f>IF($A19="","",VLOOKUP($B19,'Raw data'!$A$1:$AH$2292,AB$1))</f>
        <v/>
      </c>
      <c r="AI19" s="5" t="str">
        <f>IF($A19="","",VLOOKUP($B19,'Raw data'!$A$1:$AH$2292,AC$1))</f>
        <v/>
      </c>
      <c r="AJ19" s="5" t="str">
        <f>IF($A19="","",VLOOKUP($B19,'Raw data'!$A$1:$AH$2292,AD$1))</f>
        <v/>
      </c>
      <c r="AK19" s="5" t="str">
        <f>IF($A19="","",VLOOKUP($B19,'Raw data'!$A$1:$AH$2292,AE$1))</f>
        <v/>
      </c>
      <c r="AL19" s="5" t="str">
        <f>IF($A19="","",VLOOKUP($B19,'Raw data'!$A$1:$AH$2292,AF$1))</f>
        <v/>
      </c>
      <c r="AM19" s="5" t="str">
        <f>IF($A19="","",VLOOKUP($B19,'Raw data'!$A$1:$AH$2292,AG$1))</f>
        <v/>
      </c>
      <c r="AN19" s="5" t="str">
        <f>IF($A19="","",VLOOKUP($B19,'Raw data'!$A$1:$AH$2292,AH$1))</f>
        <v/>
      </c>
      <c r="AO19" s="5" t="str">
        <f>IF($A19="","",VLOOKUP($B19,'Raw data'!$A$1:$AH$2292,AI$1))</f>
        <v/>
      </c>
    </row>
    <row r="20" spans="1:41" x14ac:dyDescent="0.2">
      <c r="A20" s="10"/>
      <c r="B20" s="11"/>
      <c r="I20" s="5" t="str">
        <f>IF($A20="","",VLOOKUP($B20,'Raw data'!$A$1:$AH$2292,C$1))</f>
        <v/>
      </c>
      <c r="J20" s="5" t="str">
        <f>IF($A20="","",VLOOKUP($B20,'Raw data'!$A$1:$AH$2292,D$1))</f>
        <v/>
      </c>
      <c r="K20" s="5" t="str">
        <f>IF($A20="","",VLOOKUP($B20,'Raw data'!$A$1:$AH$2292,E$1))</f>
        <v/>
      </c>
      <c r="L20" s="5" t="str">
        <f>IF($A20="","",VLOOKUP($B20,'Raw data'!$A$1:$AH$2292,F$1))</f>
        <v/>
      </c>
      <c r="M20" s="5" t="str">
        <f>IF($A20="","",VLOOKUP($B20,'Raw data'!$A$1:$AH$2292,G$1))</f>
        <v/>
      </c>
      <c r="N20" s="5" t="str">
        <f>IF($A20="","",VLOOKUP($B20,'Raw data'!$A$1:$AH$2292,H$1))</f>
        <v/>
      </c>
      <c r="O20" s="5" t="str">
        <f>IF($A20="","",VLOOKUP($B20,'Raw data'!$A$1:$AH$2292,I$1))</f>
        <v/>
      </c>
      <c r="P20" s="5" t="str">
        <f>IF($A20="","",VLOOKUP($B20,'Raw data'!$A$1:$AH$2292,J$1))</f>
        <v/>
      </c>
      <c r="Q20" s="5" t="str">
        <f>IF($A20="","",VLOOKUP($B20,'Raw data'!$A$1:$AH$2292,K$1))</f>
        <v/>
      </c>
      <c r="R20" s="5" t="str">
        <f>IF($A20="","",VLOOKUP($B20,'Raw data'!$A$1:$AH$2292,L$1))</f>
        <v/>
      </c>
      <c r="S20" s="5" t="str">
        <f>IF($A20="","",VLOOKUP($B20,'Raw data'!$A$1:$AH$2292,M$1))</f>
        <v/>
      </c>
      <c r="T20" s="5" t="str">
        <f>IF($A20="","",VLOOKUP($B20,'Raw data'!$A$1:$AH$2292,N$1))</f>
        <v/>
      </c>
      <c r="U20" s="5" t="str">
        <f>IF($A20="","",VLOOKUP($B20,'Raw data'!$A$1:$AH$2292,O$1))</f>
        <v/>
      </c>
      <c r="V20" s="5" t="str">
        <f>IF($A20="","",VLOOKUP($B20,'Raw data'!$A$1:$AH$2292,P$1))</f>
        <v/>
      </c>
      <c r="W20" s="5" t="str">
        <f>IF($A20="","",VLOOKUP($B20,'Raw data'!$A$1:$AH$2292,Q$1))</f>
        <v/>
      </c>
      <c r="X20" s="5" t="str">
        <f>IF($A20="","",VLOOKUP($B20,'Raw data'!$A$1:$AH$2292,R$1))</f>
        <v/>
      </c>
      <c r="Y20" s="5" t="str">
        <f>IF($A20="","",VLOOKUP($B20,'Raw data'!$A$1:$AH$2292,S$1))</f>
        <v/>
      </c>
      <c r="Z20" s="5" t="str">
        <f>IF($A20="","",VLOOKUP($B20,'Raw data'!$A$1:$AH$2292,T$1))</f>
        <v/>
      </c>
      <c r="AA20" s="5" t="str">
        <f>IF($A20="","",VLOOKUP($B20,'Raw data'!$A$1:$AH$2292,U$1))</f>
        <v/>
      </c>
      <c r="AB20" s="5" t="str">
        <f>IF($A20="","",VLOOKUP($B20,'Raw data'!$A$1:$AH$2292,V$1))</f>
        <v/>
      </c>
      <c r="AC20" s="5" t="str">
        <f>IF($A20="","",VLOOKUP($B20,'Raw data'!$A$1:$AH$2292,W$1))</f>
        <v/>
      </c>
      <c r="AD20" s="5" t="str">
        <f>IF($A20="","",VLOOKUP($B20,'Raw data'!$A$1:$AH$2292,X$1))</f>
        <v/>
      </c>
      <c r="AE20" s="5" t="str">
        <f>IF($A20="","",VLOOKUP($B20,'Raw data'!$A$1:$AH$2292,Y$1))</f>
        <v/>
      </c>
      <c r="AF20" s="5" t="str">
        <f>IF($A20="","",VLOOKUP($B20,'Raw data'!$A$1:$AH$2292,Z$1))</f>
        <v/>
      </c>
      <c r="AG20" s="5" t="str">
        <f>IF($A20="","",VLOOKUP($B20,'Raw data'!$A$1:$AH$2292,AA$1))</f>
        <v/>
      </c>
      <c r="AH20" s="5" t="str">
        <f>IF($A20="","",VLOOKUP($B20,'Raw data'!$A$1:$AH$2292,AB$1))</f>
        <v/>
      </c>
      <c r="AI20" s="5" t="str">
        <f>IF($A20="","",VLOOKUP($B20,'Raw data'!$A$1:$AH$2292,AC$1))</f>
        <v/>
      </c>
      <c r="AJ20" s="5" t="str">
        <f>IF($A20="","",VLOOKUP($B20,'Raw data'!$A$1:$AH$2292,AD$1))</f>
        <v/>
      </c>
      <c r="AK20" s="5" t="str">
        <f>IF($A20="","",VLOOKUP($B20,'Raw data'!$A$1:$AH$2292,AE$1))</f>
        <v/>
      </c>
      <c r="AL20" s="5" t="str">
        <f>IF($A20="","",VLOOKUP($B20,'Raw data'!$A$1:$AH$2292,AF$1))</f>
        <v/>
      </c>
      <c r="AM20" s="5" t="str">
        <f>IF($A20="","",VLOOKUP($B20,'Raw data'!$A$1:$AH$2292,AG$1))</f>
        <v/>
      </c>
      <c r="AN20" s="5" t="str">
        <f>IF($A20="","",VLOOKUP($B20,'Raw data'!$A$1:$AH$2292,AH$1))</f>
        <v/>
      </c>
      <c r="AO20" s="5" t="str">
        <f>IF($A20="","",VLOOKUP($B20,'Raw data'!$A$1:$AH$2292,AI$1))</f>
        <v/>
      </c>
    </row>
    <row r="21" spans="1:41" x14ac:dyDescent="0.2">
      <c r="A21" s="10"/>
      <c r="B21" s="11"/>
      <c r="I21" s="5" t="str">
        <f>IF($A21="","",VLOOKUP($B21,'Raw data'!$A$1:$AH$2292,C$1))</f>
        <v/>
      </c>
      <c r="J21" s="5" t="str">
        <f>IF($A21="","",VLOOKUP($B21,'Raw data'!$A$1:$AH$2292,D$1))</f>
        <v/>
      </c>
      <c r="K21" s="5" t="str">
        <f>IF($A21="","",VLOOKUP($B21,'Raw data'!$A$1:$AH$2292,E$1))</f>
        <v/>
      </c>
      <c r="L21" s="5" t="str">
        <f>IF($A21="","",VLOOKUP($B21,'Raw data'!$A$1:$AH$2292,F$1))</f>
        <v/>
      </c>
      <c r="M21" s="5" t="str">
        <f>IF($A21="","",VLOOKUP($B21,'Raw data'!$A$1:$AH$2292,G$1))</f>
        <v/>
      </c>
      <c r="N21" s="5" t="str">
        <f>IF($A21="","",VLOOKUP($B21,'Raw data'!$A$1:$AH$2292,H$1))</f>
        <v/>
      </c>
      <c r="O21" s="5" t="str">
        <f>IF($A21="","",VLOOKUP($B21,'Raw data'!$A$1:$AH$2292,I$1))</f>
        <v/>
      </c>
      <c r="P21" s="5" t="str">
        <f>IF($A21="","",VLOOKUP($B21,'Raw data'!$A$1:$AH$2292,J$1))</f>
        <v/>
      </c>
      <c r="Q21" s="5" t="str">
        <f>IF($A21="","",VLOOKUP($B21,'Raw data'!$A$1:$AH$2292,K$1))</f>
        <v/>
      </c>
      <c r="R21" s="5" t="str">
        <f>IF($A21="","",VLOOKUP($B21,'Raw data'!$A$1:$AH$2292,L$1))</f>
        <v/>
      </c>
      <c r="S21" s="5" t="str">
        <f>IF($A21="","",VLOOKUP($B21,'Raw data'!$A$1:$AH$2292,M$1))</f>
        <v/>
      </c>
      <c r="T21" s="5" t="str">
        <f>IF($A21="","",VLOOKUP($B21,'Raw data'!$A$1:$AH$2292,N$1))</f>
        <v/>
      </c>
      <c r="U21" s="5" t="str">
        <f>IF($A21="","",VLOOKUP($B21,'Raw data'!$A$1:$AH$2292,O$1))</f>
        <v/>
      </c>
      <c r="V21" s="5" t="str">
        <f>IF($A21="","",VLOOKUP($B21,'Raw data'!$A$1:$AH$2292,P$1))</f>
        <v/>
      </c>
      <c r="W21" s="5" t="str">
        <f>IF($A21="","",VLOOKUP($B21,'Raw data'!$A$1:$AH$2292,Q$1))</f>
        <v/>
      </c>
      <c r="X21" s="5" t="str">
        <f>IF($A21="","",VLOOKUP($B21,'Raw data'!$A$1:$AH$2292,R$1))</f>
        <v/>
      </c>
      <c r="Y21" s="5" t="str">
        <f>IF($A21="","",VLOOKUP($B21,'Raw data'!$A$1:$AH$2292,S$1))</f>
        <v/>
      </c>
      <c r="Z21" s="5" t="str">
        <f>IF($A21="","",VLOOKUP($B21,'Raw data'!$A$1:$AH$2292,T$1))</f>
        <v/>
      </c>
      <c r="AA21" s="5" t="str">
        <f>IF($A21="","",VLOOKUP($B21,'Raw data'!$A$1:$AH$2292,U$1))</f>
        <v/>
      </c>
      <c r="AB21" s="5" t="str">
        <f>IF($A21="","",VLOOKUP($B21,'Raw data'!$A$1:$AH$2292,V$1))</f>
        <v/>
      </c>
      <c r="AC21" s="5" t="str">
        <f>IF($A21="","",VLOOKUP($B21,'Raw data'!$A$1:$AH$2292,W$1))</f>
        <v/>
      </c>
      <c r="AD21" s="5" t="str">
        <f>IF($A21="","",VLOOKUP($B21,'Raw data'!$A$1:$AH$2292,X$1))</f>
        <v/>
      </c>
      <c r="AE21" s="5" t="str">
        <f>IF($A21="","",VLOOKUP($B21,'Raw data'!$A$1:$AH$2292,Y$1))</f>
        <v/>
      </c>
      <c r="AF21" s="5" t="str">
        <f>IF($A21="","",VLOOKUP($B21,'Raw data'!$A$1:$AH$2292,Z$1))</f>
        <v/>
      </c>
      <c r="AG21" s="5" t="str">
        <f>IF($A21="","",VLOOKUP($B21,'Raw data'!$A$1:$AH$2292,AA$1))</f>
        <v/>
      </c>
      <c r="AH21" s="5" t="str">
        <f>IF($A21="","",VLOOKUP($B21,'Raw data'!$A$1:$AH$2292,AB$1))</f>
        <v/>
      </c>
      <c r="AI21" s="5" t="str">
        <f>IF($A21="","",VLOOKUP($B21,'Raw data'!$A$1:$AH$2292,AC$1))</f>
        <v/>
      </c>
      <c r="AJ21" s="5" t="str">
        <f>IF($A21="","",VLOOKUP($B21,'Raw data'!$A$1:$AH$2292,AD$1))</f>
        <v/>
      </c>
      <c r="AK21" s="5" t="str">
        <f>IF($A21="","",VLOOKUP($B21,'Raw data'!$A$1:$AH$2292,AE$1))</f>
        <v/>
      </c>
      <c r="AL21" s="5" t="str">
        <f>IF($A21="","",VLOOKUP($B21,'Raw data'!$A$1:$AH$2292,AF$1))</f>
        <v/>
      </c>
      <c r="AM21" s="5" t="str">
        <f>IF($A21="","",VLOOKUP($B21,'Raw data'!$A$1:$AH$2292,AG$1))</f>
        <v/>
      </c>
      <c r="AN21" s="5" t="str">
        <f>IF($A21="","",VLOOKUP($B21,'Raw data'!$A$1:$AH$2292,AH$1))</f>
        <v/>
      </c>
      <c r="AO21" s="5" t="str">
        <f>IF($A21="","",VLOOKUP($B21,'Raw data'!$A$1:$AH$2292,AI$1))</f>
        <v/>
      </c>
    </row>
    <row r="22" spans="1:41" x14ac:dyDescent="0.2">
      <c r="A22" s="10"/>
      <c r="B22" s="11"/>
      <c r="D22" s="14" t="s">
        <v>2376</v>
      </c>
      <c r="I22" s="5" t="str">
        <f>IF($A22="","",VLOOKUP($B22,'Raw data'!$A$1:$AH$2292,C$1))</f>
        <v/>
      </c>
      <c r="J22" s="5" t="str">
        <f>IF($A22="","",VLOOKUP($B22,'Raw data'!$A$1:$AH$2292,D$1))</f>
        <v/>
      </c>
      <c r="K22" s="5" t="str">
        <f>IF($A22="","",VLOOKUP($B22,'Raw data'!$A$1:$AH$2292,E$1))</f>
        <v/>
      </c>
      <c r="L22" s="5" t="str">
        <f>IF($A22="","",VLOOKUP($B22,'Raw data'!$A$1:$AH$2292,F$1))</f>
        <v/>
      </c>
      <c r="M22" s="5" t="str">
        <f>IF($A22="","",VLOOKUP($B22,'Raw data'!$A$1:$AH$2292,G$1))</f>
        <v/>
      </c>
      <c r="N22" s="5" t="str">
        <f>IF($A22="","",VLOOKUP($B22,'Raw data'!$A$1:$AH$2292,H$1))</f>
        <v/>
      </c>
      <c r="O22" s="5" t="str">
        <f>IF($A22="","",VLOOKUP($B22,'Raw data'!$A$1:$AH$2292,I$1))</f>
        <v/>
      </c>
      <c r="P22" s="5" t="str">
        <f>IF($A22="","",VLOOKUP($B22,'Raw data'!$A$1:$AH$2292,J$1))</f>
        <v/>
      </c>
      <c r="Q22" s="5" t="str">
        <f>IF($A22="","",VLOOKUP($B22,'Raw data'!$A$1:$AH$2292,K$1))</f>
        <v/>
      </c>
      <c r="R22" s="5" t="str">
        <f>IF($A22="","",VLOOKUP($B22,'Raw data'!$A$1:$AH$2292,L$1))</f>
        <v/>
      </c>
      <c r="S22" s="5" t="str">
        <f>IF($A22="","",VLOOKUP($B22,'Raw data'!$A$1:$AH$2292,M$1))</f>
        <v/>
      </c>
      <c r="T22" s="5" t="str">
        <f>IF($A22="","",VLOOKUP($B22,'Raw data'!$A$1:$AH$2292,N$1))</f>
        <v/>
      </c>
      <c r="U22" s="5" t="str">
        <f>IF($A22="","",VLOOKUP($B22,'Raw data'!$A$1:$AH$2292,O$1))</f>
        <v/>
      </c>
      <c r="V22" s="5" t="str">
        <f>IF($A22="","",VLOOKUP($B22,'Raw data'!$A$1:$AH$2292,P$1))</f>
        <v/>
      </c>
      <c r="W22" s="5" t="str">
        <f>IF($A22="","",VLOOKUP($B22,'Raw data'!$A$1:$AH$2292,Q$1))</f>
        <v/>
      </c>
      <c r="X22" s="5" t="str">
        <f>IF($A22="","",VLOOKUP($B22,'Raw data'!$A$1:$AH$2292,R$1))</f>
        <v/>
      </c>
      <c r="Y22" s="5" t="str">
        <f>IF($A22="","",VLOOKUP($B22,'Raw data'!$A$1:$AH$2292,S$1))</f>
        <v/>
      </c>
      <c r="Z22" s="5" t="str">
        <f>IF($A22="","",VLOOKUP($B22,'Raw data'!$A$1:$AH$2292,T$1))</f>
        <v/>
      </c>
      <c r="AA22" s="5" t="str">
        <f>IF($A22="","",VLOOKUP($B22,'Raw data'!$A$1:$AH$2292,U$1))</f>
        <v/>
      </c>
      <c r="AB22" s="5" t="str">
        <f>IF($A22="","",VLOOKUP($B22,'Raw data'!$A$1:$AH$2292,V$1))</f>
        <v/>
      </c>
      <c r="AC22" s="5" t="str">
        <f>IF($A22="","",VLOOKUP($B22,'Raw data'!$A$1:$AH$2292,W$1))</f>
        <v/>
      </c>
      <c r="AD22" s="5" t="str">
        <f>IF($A22="","",VLOOKUP($B22,'Raw data'!$A$1:$AH$2292,X$1))</f>
        <v/>
      </c>
      <c r="AE22" s="5" t="str">
        <f>IF($A22="","",VLOOKUP($B22,'Raw data'!$A$1:$AH$2292,Y$1))</f>
        <v/>
      </c>
      <c r="AF22" s="5" t="str">
        <f>IF($A22="","",VLOOKUP($B22,'Raw data'!$A$1:$AH$2292,Z$1))</f>
        <v/>
      </c>
      <c r="AG22" s="5" t="str">
        <f>IF($A22="","",VLOOKUP($B22,'Raw data'!$A$1:$AH$2292,AA$1))</f>
        <v/>
      </c>
      <c r="AH22" s="5" t="str">
        <f>IF($A22="","",VLOOKUP($B22,'Raw data'!$A$1:$AH$2292,AB$1))</f>
        <v/>
      </c>
      <c r="AI22" s="5" t="str">
        <f>IF($A22="","",VLOOKUP($B22,'Raw data'!$A$1:$AH$2292,AC$1))</f>
        <v/>
      </c>
      <c r="AJ22" s="5" t="str">
        <f>IF($A22="","",VLOOKUP($B22,'Raw data'!$A$1:$AH$2292,AD$1))</f>
        <v/>
      </c>
      <c r="AK22" s="5" t="str">
        <f>IF($A22="","",VLOOKUP($B22,'Raw data'!$A$1:$AH$2292,AE$1))</f>
        <v/>
      </c>
      <c r="AL22" s="5" t="str">
        <f>IF($A22="","",VLOOKUP($B22,'Raw data'!$A$1:$AH$2292,AF$1))</f>
        <v/>
      </c>
      <c r="AM22" s="5" t="str">
        <f>IF($A22="","",VLOOKUP($B22,'Raw data'!$A$1:$AH$2292,AG$1))</f>
        <v/>
      </c>
      <c r="AN22" s="5" t="str">
        <f>IF($A22="","",VLOOKUP($B22,'Raw data'!$A$1:$AH$2292,AH$1))</f>
        <v/>
      </c>
      <c r="AO22" s="5" t="str">
        <f>IF($A22="","",VLOOKUP($B22,'Raw data'!$A$1:$AH$2292,AI$1))</f>
        <v/>
      </c>
    </row>
    <row r="23" spans="1:41" x14ac:dyDescent="0.2">
      <c r="A23" s="3" t="s">
        <v>2375</v>
      </c>
    </row>
    <row r="24" spans="1:41" x14ac:dyDescent="0.2">
      <c r="A24" s="19">
        <f>SUM(A3:A23)</f>
        <v>100</v>
      </c>
      <c r="B24" s="12"/>
    </row>
    <row r="25" spans="1:41" x14ac:dyDescent="0.2">
      <c r="A25" s="12"/>
      <c r="B25" s="12"/>
    </row>
    <row r="26" spans="1:41" x14ac:dyDescent="0.2">
      <c r="A26" s="20" t="s">
        <v>2365</v>
      </c>
      <c r="B26" s="20"/>
      <c r="E26" s="15" t="s">
        <v>2366</v>
      </c>
    </row>
    <row r="27" spans="1:41" x14ac:dyDescent="0.2">
      <c r="A27" s="12"/>
      <c r="B27" s="12"/>
    </row>
    <row r="28" spans="1:41" x14ac:dyDescent="0.2">
      <c r="A28" s="16" t="s">
        <v>2326</v>
      </c>
      <c r="B28" s="17">
        <f>Calc!C24</f>
        <v>0</v>
      </c>
      <c r="D28" s="16" t="s">
        <v>2367</v>
      </c>
      <c r="E28" s="17">
        <f>B32+B33+B34+B35+B36+B37+B39+B38+B40+B41+B42+B43</f>
        <v>0.61356381999999998</v>
      </c>
    </row>
    <row r="29" spans="1:41" x14ac:dyDescent="0.2">
      <c r="A29" s="16" t="s">
        <v>2362</v>
      </c>
      <c r="B29" s="17">
        <f>Calc!D24</f>
        <v>4.7625599999999997E-2</v>
      </c>
      <c r="D29" s="16" t="s">
        <v>2368</v>
      </c>
      <c r="E29" s="17">
        <f>B44+B45+B46+B47+B48+B49+B50+B51+B52</f>
        <v>0.20825423999999998</v>
      </c>
    </row>
    <row r="30" spans="1:41" x14ac:dyDescent="0.2">
      <c r="A30" s="16" t="s">
        <v>2328</v>
      </c>
      <c r="B30" s="17">
        <f>Calc!E24</f>
        <v>0</v>
      </c>
      <c r="D30" s="16" t="s">
        <v>2369</v>
      </c>
      <c r="E30" s="17">
        <f>B58</f>
        <v>7.2025200000000011E-2</v>
      </c>
    </row>
    <row r="31" spans="1:41" x14ac:dyDescent="0.2">
      <c r="A31" s="16" t="s">
        <v>2329</v>
      </c>
      <c r="B31" s="17">
        <f>Calc!F24</f>
        <v>0</v>
      </c>
      <c r="D31" s="16" t="s">
        <v>2370</v>
      </c>
      <c r="E31" s="17">
        <f>B29+B28+B54</f>
        <v>4.7625599999999997E-2</v>
      </c>
    </row>
    <row r="32" spans="1:41" x14ac:dyDescent="0.2">
      <c r="A32" s="16" t="s">
        <v>2363</v>
      </c>
      <c r="B32" s="17">
        <f>Calc!G24</f>
        <v>0</v>
      </c>
      <c r="D32" s="16" t="s">
        <v>2371</v>
      </c>
      <c r="E32" s="17">
        <f>B30</f>
        <v>0</v>
      </c>
    </row>
    <row r="33" spans="1:5" x14ac:dyDescent="0.2">
      <c r="A33" s="16" t="s">
        <v>2331</v>
      </c>
      <c r="B33" s="17">
        <f>Calc!H24</f>
        <v>0</v>
      </c>
      <c r="D33" s="16" t="s">
        <v>2372</v>
      </c>
      <c r="E33" s="17">
        <f>B55</f>
        <v>5.8581269999999998E-2</v>
      </c>
    </row>
    <row r="34" spans="1:5" x14ac:dyDescent="0.2">
      <c r="A34" s="16" t="s">
        <v>2332</v>
      </c>
      <c r="B34" s="17">
        <f>Calc!I24</f>
        <v>5.357601E-2</v>
      </c>
      <c r="D34" s="16" t="s">
        <v>2373</v>
      </c>
      <c r="E34" s="17">
        <f>B31+B56+B57+B59+B60+B53</f>
        <v>0</v>
      </c>
    </row>
    <row r="35" spans="1:5" x14ac:dyDescent="0.2">
      <c r="A35" s="16" t="s">
        <v>2333</v>
      </c>
      <c r="B35" s="17">
        <f>Calc!J24</f>
        <v>0</v>
      </c>
    </row>
    <row r="36" spans="1:5" x14ac:dyDescent="0.2">
      <c r="A36" s="16" t="s">
        <v>2334</v>
      </c>
      <c r="B36" s="17">
        <f>Calc!K24</f>
        <v>0</v>
      </c>
      <c r="E36" s="18">
        <f>SUM(E28:E35)</f>
        <v>1.00005013</v>
      </c>
    </row>
    <row r="37" spans="1:5" x14ac:dyDescent="0.2">
      <c r="A37" s="16" t="s">
        <v>2335</v>
      </c>
      <c r="B37" s="17">
        <f>Calc!L24</f>
        <v>0</v>
      </c>
    </row>
    <row r="38" spans="1:5" x14ac:dyDescent="0.2">
      <c r="A38" s="16" t="s">
        <v>2336</v>
      </c>
      <c r="B38" s="17">
        <f>Calc!M24</f>
        <v>0.17088054000000003</v>
      </c>
    </row>
    <row r="39" spans="1:5" x14ac:dyDescent="0.2">
      <c r="A39" s="16" t="s">
        <v>2337</v>
      </c>
      <c r="B39" s="17">
        <f>Calc!N24</f>
        <v>0</v>
      </c>
    </row>
    <row r="40" spans="1:5" x14ac:dyDescent="0.2">
      <c r="A40" s="16" t="s">
        <v>2338</v>
      </c>
      <c r="B40" s="17">
        <f>Calc!O24</f>
        <v>0.30318887</v>
      </c>
    </row>
    <row r="41" spans="1:5" x14ac:dyDescent="0.2">
      <c r="A41" s="16" t="s">
        <v>2339</v>
      </c>
      <c r="B41" s="17">
        <f>Calc!P24</f>
        <v>0</v>
      </c>
    </row>
    <row r="42" spans="1:5" x14ac:dyDescent="0.2">
      <c r="A42" s="16" t="s">
        <v>2340</v>
      </c>
      <c r="B42" s="17">
        <f>Calc!Q24</f>
        <v>8.5918399999999992E-2</v>
      </c>
    </row>
    <row r="43" spans="1:5" x14ac:dyDescent="0.2">
      <c r="A43" s="16" t="s">
        <v>2341</v>
      </c>
      <c r="B43" s="17">
        <f>Calc!R24</f>
        <v>0</v>
      </c>
    </row>
    <row r="44" spans="1:5" x14ac:dyDescent="0.2">
      <c r="A44" s="16" t="s">
        <v>2342</v>
      </c>
      <c r="B44" s="17">
        <f>Calc!S24</f>
        <v>0</v>
      </c>
    </row>
    <row r="45" spans="1:5" x14ac:dyDescent="0.2">
      <c r="A45" s="16" t="s">
        <v>2343</v>
      </c>
      <c r="B45" s="17">
        <f>Calc!T24</f>
        <v>0</v>
      </c>
    </row>
    <row r="46" spans="1:5" x14ac:dyDescent="0.2">
      <c r="A46" s="16" t="s">
        <v>2344</v>
      </c>
      <c r="B46" s="17">
        <f>Calc!U24</f>
        <v>0</v>
      </c>
    </row>
    <row r="47" spans="1:5" x14ac:dyDescent="0.2">
      <c r="A47" s="16" t="s">
        <v>2345</v>
      </c>
      <c r="B47" s="17">
        <f>Calc!V24</f>
        <v>0</v>
      </c>
    </row>
    <row r="48" spans="1:5" x14ac:dyDescent="0.2">
      <c r="A48" s="16" t="s">
        <v>2346</v>
      </c>
      <c r="B48" s="17">
        <f>Calc!W24</f>
        <v>0.16699823999999999</v>
      </c>
    </row>
    <row r="49" spans="1:2" x14ac:dyDescent="0.2">
      <c r="A49" s="16" t="s">
        <v>2347</v>
      </c>
      <c r="B49" s="17">
        <f>Calc!X24</f>
        <v>0</v>
      </c>
    </row>
    <row r="50" spans="1:2" x14ac:dyDescent="0.2">
      <c r="A50" s="16" t="s">
        <v>2348</v>
      </c>
      <c r="B50" s="17">
        <f>Calc!Y24</f>
        <v>0</v>
      </c>
    </row>
    <row r="51" spans="1:2" x14ac:dyDescent="0.2">
      <c r="A51" s="16" t="s">
        <v>2349</v>
      </c>
      <c r="B51" s="17">
        <f>Calc!Z24</f>
        <v>0</v>
      </c>
    </row>
    <row r="52" spans="1:2" x14ac:dyDescent="0.2">
      <c r="A52" s="16" t="s">
        <v>2350</v>
      </c>
      <c r="B52" s="17">
        <f>Calc!AA24</f>
        <v>4.1255999999999994E-2</v>
      </c>
    </row>
    <row r="53" spans="1:2" x14ac:dyDescent="0.2">
      <c r="A53" s="16" t="s">
        <v>2351</v>
      </c>
      <c r="B53" s="17">
        <f>Calc!AB24</f>
        <v>0</v>
      </c>
    </row>
    <row r="54" spans="1:2" x14ac:dyDescent="0.2">
      <c r="A54" s="16" t="s">
        <v>2364</v>
      </c>
      <c r="B54" s="17">
        <f>Calc!AC24</f>
        <v>0</v>
      </c>
    </row>
    <row r="55" spans="1:2" x14ac:dyDescent="0.2">
      <c r="A55" s="16" t="s">
        <v>2353</v>
      </c>
      <c r="B55" s="17">
        <f>Calc!AD24</f>
        <v>5.8581269999999998E-2</v>
      </c>
    </row>
    <row r="56" spans="1:2" x14ac:dyDescent="0.2">
      <c r="A56" s="16" t="s">
        <v>2354</v>
      </c>
      <c r="B56" s="17">
        <f>Calc!AE24</f>
        <v>0</v>
      </c>
    </row>
    <row r="57" spans="1:2" x14ac:dyDescent="0.2">
      <c r="A57" s="16" t="s">
        <v>2355</v>
      </c>
      <c r="B57" s="17">
        <f>Calc!AF24</f>
        <v>0</v>
      </c>
    </row>
    <row r="58" spans="1:2" x14ac:dyDescent="0.2">
      <c r="A58" s="16" t="s">
        <v>2356</v>
      </c>
      <c r="B58" s="17">
        <f>Calc!AG24</f>
        <v>7.2025200000000011E-2</v>
      </c>
    </row>
    <row r="59" spans="1:2" x14ac:dyDescent="0.2">
      <c r="A59" s="16" t="s">
        <v>2357</v>
      </c>
      <c r="B59" s="17">
        <f>Calc!AH24</f>
        <v>0</v>
      </c>
    </row>
    <row r="60" spans="1:2" x14ac:dyDescent="0.2">
      <c r="A60" s="16" t="s">
        <v>2358</v>
      </c>
      <c r="B60" s="17">
        <f>Calc!AI24</f>
        <v>0</v>
      </c>
    </row>
  </sheetData>
  <sheetProtection password="A695" sheet="1" objects="1" scenarios="1"/>
  <mergeCells count="1">
    <mergeCell ref="A26:B26"/>
  </mergeCells>
  <pageMargins left="0.75" right="0.75" top="1" bottom="1" header="0.5" footer="0.5"/>
  <pageSetup paperSize="9" orientation="portrait" horizontalDpi="4294967292" verticalDpi="4294967292"/>
  <ignoredErrors>
    <ignoredError sqref="A24" emptyCellReference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92"/>
  <sheetViews>
    <sheetView workbookViewId="0">
      <selection activeCell="A22" sqref="A22"/>
    </sheetView>
  </sheetViews>
  <sheetFormatPr baseColWidth="10" defaultRowHeight="16" x14ac:dyDescent="0.2"/>
  <cols>
    <col min="1" max="1" width="70" customWidth="1"/>
  </cols>
  <sheetData>
    <row r="1" spans="1:1" x14ac:dyDescent="0.2">
      <c r="A1" t="s">
        <v>0</v>
      </c>
    </row>
    <row r="2" spans="1:1" x14ac:dyDescent="0.2">
      <c r="A2" t="s">
        <v>34</v>
      </c>
    </row>
    <row r="3" spans="1:1" x14ac:dyDescent="0.2">
      <c r="A3" t="s">
        <v>35</v>
      </c>
    </row>
    <row r="4" spans="1:1" x14ac:dyDescent="0.2">
      <c r="A4" t="s">
        <v>36</v>
      </c>
    </row>
    <row r="5" spans="1:1" x14ac:dyDescent="0.2">
      <c r="A5" t="s">
        <v>37</v>
      </c>
    </row>
    <row r="6" spans="1:1" x14ac:dyDescent="0.2">
      <c r="A6" t="s">
        <v>38</v>
      </c>
    </row>
    <row r="7" spans="1:1" x14ac:dyDescent="0.2">
      <c r="A7" t="s">
        <v>39</v>
      </c>
    </row>
    <row r="8" spans="1:1" x14ac:dyDescent="0.2">
      <c r="A8" t="s">
        <v>40</v>
      </c>
    </row>
    <row r="9" spans="1:1" x14ac:dyDescent="0.2">
      <c r="A9" t="s">
        <v>41</v>
      </c>
    </row>
    <row r="10" spans="1:1" x14ac:dyDescent="0.2">
      <c r="A10" t="s">
        <v>42</v>
      </c>
    </row>
    <row r="11" spans="1:1" x14ac:dyDescent="0.2">
      <c r="A11" t="s">
        <v>43</v>
      </c>
    </row>
    <row r="12" spans="1:1" x14ac:dyDescent="0.2">
      <c r="A12" t="s">
        <v>44</v>
      </c>
    </row>
    <row r="13" spans="1:1" x14ac:dyDescent="0.2">
      <c r="A13" t="s">
        <v>45</v>
      </c>
    </row>
    <row r="14" spans="1:1" x14ac:dyDescent="0.2">
      <c r="A14" t="s">
        <v>46</v>
      </c>
    </row>
    <row r="15" spans="1:1" x14ac:dyDescent="0.2">
      <c r="A15" t="s">
        <v>47</v>
      </c>
    </row>
    <row r="16" spans="1:1" x14ac:dyDescent="0.2">
      <c r="A16" t="s">
        <v>48</v>
      </c>
    </row>
    <row r="17" spans="1:1" x14ac:dyDescent="0.2">
      <c r="A17" t="s">
        <v>49</v>
      </c>
    </row>
    <row r="18" spans="1:1" x14ac:dyDescent="0.2">
      <c r="A18" t="s">
        <v>50</v>
      </c>
    </row>
    <row r="19" spans="1:1" x14ac:dyDescent="0.2">
      <c r="A19" t="s">
        <v>51</v>
      </c>
    </row>
    <row r="20" spans="1:1" x14ac:dyDescent="0.2">
      <c r="A20" t="s">
        <v>52</v>
      </c>
    </row>
    <row r="21" spans="1:1" x14ac:dyDescent="0.2">
      <c r="A21" t="s">
        <v>53</v>
      </c>
    </row>
    <row r="22" spans="1:1" x14ac:dyDescent="0.2">
      <c r="A22" t="s">
        <v>54</v>
      </c>
    </row>
    <row r="23" spans="1:1" x14ac:dyDescent="0.2">
      <c r="A23" t="s">
        <v>55</v>
      </c>
    </row>
    <row r="24" spans="1:1" x14ac:dyDescent="0.2">
      <c r="A24" t="s">
        <v>56</v>
      </c>
    </row>
    <row r="25" spans="1:1" x14ac:dyDescent="0.2">
      <c r="A25" t="s">
        <v>57</v>
      </c>
    </row>
    <row r="26" spans="1:1" x14ac:dyDescent="0.2">
      <c r="A26" t="s">
        <v>58</v>
      </c>
    </row>
    <row r="27" spans="1:1" x14ac:dyDescent="0.2">
      <c r="A27" t="s">
        <v>59</v>
      </c>
    </row>
    <row r="28" spans="1:1" x14ac:dyDescent="0.2">
      <c r="A28" t="s">
        <v>60</v>
      </c>
    </row>
    <row r="29" spans="1:1" x14ac:dyDescent="0.2">
      <c r="A29" t="s">
        <v>61</v>
      </c>
    </row>
    <row r="30" spans="1:1" x14ac:dyDescent="0.2">
      <c r="A30" t="s">
        <v>62</v>
      </c>
    </row>
    <row r="31" spans="1:1" x14ac:dyDescent="0.2">
      <c r="A31" t="s">
        <v>63</v>
      </c>
    </row>
    <row r="32" spans="1:1" x14ac:dyDescent="0.2">
      <c r="A32" t="s">
        <v>64</v>
      </c>
    </row>
    <row r="33" spans="1:1" x14ac:dyDescent="0.2">
      <c r="A33" t="s">
        <v>65</v>
      </c>
    </row>
    <row r="34" spans="1:1" x14ac:dyDescent="0.2">
      <c r="A34" t="s">
        <v>66</v>
      </c>
    </row>
    <row r="35" spans="1:1" x14ac:dyDescent="0.2">
      <c r="A35" t="s">
        <v>67</v>
      </c>
    </row>
    <row r="36" spans="1:1" x14ac:dyDescent="0.2">
      <c r="A36" t="s">
        <v>68</v>
      </c>
    </row>
    <row r="37" spans="1:1" x14ac:dyDescent="0.2">
      <c r="A37" t="s">
        <v>69</v>
      </c>
    </row>
    <row r="38" spans="1:1" x14ac:dyDescent="0.2">
      <c r="A38" t="s">
        <v>70</v>
      </c>
    </row>
    <row r="39" spans="1:1" x14ac:dyDescent="0.2">
      <c r="A39" t="s">
        <v>71</v>
      </c>
    </row>
    <row r="40" spans="1:1" x14ac:dyDescent="0.2">
      <c r="A40" t="s">
        <v>72</v>
      </c>
    </row>
    <row r="41" spans="1:1" x14ac:dyDescent="0.2">
      <c r="A41" t="s">
        <v>73</v>
      </c>
    </row>
    <row r="42" spans="1:1" x14ac:dyDescent="0.2">
      <c r="A42" t="s">
        <v>74</v>
      </c>
    </row>
    <row r="43" spans="1:1" x14ac:dyDescent="0.2">
      <c r="A43" t="s">
        <v>75</v>
      </c>
    </row>
    <row r="44" spans="1:1" x14ac:dyDescent="0.2">
      <c r="A44" t="s">
        <v>76</v>
      </c>
    </row>
    <row r="45" spans="1:1" x14ac:dyDescent="0.2">
      <c r="A45" t="s">
        <v>77</v>
      </c>
    </row>
    <row r="46" spans="1:1" x14ac:dyDescent="0.2">
      <c r="A46" t="s">
        <v>78</v>
      </c>
    </row>
    <row r="47" spans="1:1" x14ac:dyDescent="0.2">
      <c r="A47" t="s">
        <v>79</v>
      </c>
    </row>
    <row r="48" spans="1:1" x14ac:dyDescent="0.2">
      <c r="A48" t="s">
        <v>80</v>
      </c>
    </row>
    <row r="49" spans="1:1" x14ac:dyDescent="0.2">
      <c r="A49" t="s">
        <v>81</v>
      </c>
    </row>
    <row r="50" spans="1:1" x14ac:dyDescent="0.2">
      <c r="A50" t="s">
        <v>82</v>
      </c>
    </row>
    <row r="51" spans="1:1" x14ac:dyDescent="0.2">
      <c r="A51" t="s">
        <v>83</v>
      </c>
    </row>
    <row r="52" spans="1:1" x14ac:dyDescent="0.2">
      <c r="A52" t="s">
        <v>84</v>
      </c>
    </row>
    <row r="53" spans="1:1" x14ac:dyDescent="0.2">
      <c r="A53" t="s">
        <v>85</v>
      </c>
    </row>
    <row r="54" spans="1:1" x14ac:dyDescent="0.2">
      <c r="A54" t="s">
        <v>86</v>
      </c>
    </row>
    <row r="55" spans="1:1" x14ac:dyDescent="0.2">
      <c r="A55" t="s">
        <v>87</v>
      </c>
    </row>
    <row r="56" spans="1:1" x14ac:dyDescent="0.2">
      <c r="A56" t="s">
        <v>88</v>
      </c>
    </row>
    <row r="57" spans="1:1" x14ac:dyDescent="0.2">
      <c r="A57" t="s">
        <v>89</v>
      </c>
    </row>
    <row r="58" spans="1:1" x14ac:dyDescent="0.2">
      <c r="A58" t="s">
        <v>90</v>
      </c>
    </row>
    <row r="59" spans="1:1" x14ac:dyDescent="0.2">
      <c r="A59" t="s">
        <v>91</v>
      </c>
    </row>
    <row r="60" spans="1:1" x14ac:dyDescent="0.2">
      <c r="A60" t="s">
        <v>92</v>
      </c>
    </row>
    <row r="61" spans="1:1" x14ac:dyDescent="0.2">
      <c r="A61" t="s">
        <v>93</v>
      </c>
    </row>
    <row r="62" spans="1:1" x14ac:dyDescent="0.2">
      <c r="A62" t="s">
        <v>94</v>
      </c>
    </row>
    <row r="63" spans="1:1" x14ac:dyDescent="0.2">
      <c r="A63" t="s">
        <v>95</v>
      </c>
    </row>
    <row r="64" spans="1:1" x14ac:dyDescent="0.2">
      <c r="A64" t="s">
        <v>96</v>
      </c>
    </row>
    <row r="65" spans="1:1" x14ac:dyDescent="0.2">
      <c r="A65" t="s">
        <v>97</v>
      </c>
    </row>
    <row r="66" spans="1:1" x14ac:dyDescent="0.2">
      <c r="A66" t="s">
        <v>98</v>
      </c>
    </row>
    <row r="67" spans="1:1" x14ac:dyDescent="0.2">
      <c r="A67" t="s">
        <v>99</v>
      </c>
    </row>
    <row r="68" spans="1:1" x14ac:dyDescent="0.2">
      <c r="A68" t="s">
        <v>100</v>
      </c>
    </row>
    <row r="69" spans="1:1" x14ac:dyDescent="0.2">
      <c r="A69" t="s">
        <v>101</v>
      </c>
    </row>
    <row r="70" spans="1:1" x14ac:dyDescent="0.2">
      <c r="A70" t="s">
        <v>102</v>
      </c>
    </row>
    <row r="71" spans="1:1" x14ac:dyDescent="0.2">
      <c r="A71" t="s">
        <v>103</v>
      </c>
    </row>
    <row r="72" spans="1:1" x14ac:dyDescent="0.2">
      <c r="A72" t="s">
        <v>104</v>
      </c>
    </row>
    <row r="73" spans="1:1" x14ac:dyDescent="0.2">
      <c r="A73" t="s">
        <v>105</v>
      </c>
    </row>
    <row r="74" spans="1:1" x14ac:dyDescent="0.2">
      <c r="A74" t="s">
        <v>106</v>
      </c>
    </row>
    <row r="75" spans="1:1" x14ac:dyDescent="0.2">
      <c r="A75" t="s">
        <v>107</v>
      </c>
    </row>
    <row r="76" spans="1:1" x14ac:dyDescent="0.2">
      <c r="A76" t="s">
        <v>108</v>
      </c>
    </row>
    <row r="77" spans="1:1" x14ac:dyDescent="0.2">
      <c r="A77" t="s">
        <v>109</v>
      </c>
    </row>
    <row r="78" spans="1:1" x14ac:dyDescent="0.2">
      <c r="A78" t="s">
        <v>110</v>
      </c>
    </row>
    <row r="79" spans="1:1" x14ac:dyDescent="0.2">
      <c r="A79" t="s">
        <v>111</v>
      </c>
    </row>
    <row r="80" spans="1:1" x14ac:dyDescent="0.2">
      <c r="A80" t="s">
        <v>112</v>
      </c>
    </row>
    <row r="81" spans="1:1" x14ac:dyDescent="0.2">
      <c r="A81" t="s">
        <v>113</v>
      </c>
    </row>
    <row r="82" spans="1:1" x14ac:dyDescent="0.2">
      <c r="A82" t="s">
        <v>114</v>
      </c>
    </row>
    <row r="83" spans="1:1" x14ac:dyDescent="0.2">
      <c r="A83" t="s">
        <v>115</v>
      </c>
    </row>
    <row r="84" spans="1:1" x14ac:dyDescent="0.2">
      <c r="A84" t="s">
        <v>116</v>
      </c>
    </row>
    <row r="85" spans="1:1" x14ac:dyDescent="0.2">
      <c r="A85" t="s">
        <v>117</v>
      </c>
    </row>
    <row r="86" spans="1:1" x14ac:dyDescent="0.2">
      <c r="A86" t="s">
        <v>118</v>
      </c>
    </row>
    <row r="87" spans="1:1" x14ac:dyDescent="0.2">
      <c r="A87" t="s">
        <v>119</v>
      </c>
    </row>
    <row r="88" spans="1:1" x14ac:dyDescent="0.2">
      <c r="A88" t="s">
        <v>120</v>
      </c>
    </row>
    <row r="89" spans="1:1" x14ac:dyDescent="0.2">
      <c r="A89" t="s">
        <v>121</v>
      </c>
    </row>
    <row r="90" spans="1:1" x14ac:dyDescent="0.2">
      <c r="A90" t="s">
        <v>122</v>
      </c>
    </row>
    <row r="91" spans="1:1" x14ac:dyDescent="0.2">
      <c r="A91" t="s">
        <v>123</v>
      </c>
    </row>
    <row r="92" spans="1:1" x14ac:dyDescent="0.2">
      <c r="A92" t="s">
        <v>124</v>
      </c>
    </row>
    <row r="93" spans="1:1" x14ac:dyDescent="0.2">
      <c r="A93" t="s">
        <v>125</v>
      </c>
    </row>
    <row r="94" spans="1:1" x14ac:dyDescent="0.2">
      <c r="A94" t="s">
        <v>126</v>
      </c>
    </row>
    <row r="95" spans="1:1" x14ac:dyDescent="0.2">
      <c r="A95" t="s">
        <v>127</v>
      </c>
    </row>
    <row r="96" spans="1:1" x14ac:dyDescent="0.2">
      <c r="A96" t="s">
        <v>128</v>
      </c>
    </row>
    <row r="97" spans="1:1" x14ac:dyDescent="0.2">
      <c r="A97" t="s">
        <v>129</v>
      </c>
    </row>
    <row r="98" spans="1:1" x14ac:dyDescent="0.2">
      <c r="A98" t="s">
        <v>130</v>
      </c>
    </row>
    <row r="99" spans="1:1" x14ac:dyDescent="0.2">
      <c r="A99" t="s">
        <v>131</v>
      </c>
    </row>
    <row r="100" spans="1:1" x14ac:dyDescent="0.2">
      <c r="A100" t="s">
        <v>132</v>
      </c>
    </row>
    <row r="101" spans="1:1" x14ac:dyDescent="0.2">
      <c r="A101" t="s">
        <v>133</v>
      </c>
    </row>
    <row r="102" spans="1:1" x14ac:dyDescent="0.2">
      <c r="A102" t="s">
        <v>134</v>
      </c>
    </row>
    <row r="103" spans="1:1" x14ac:dyDescent="0.2">
      <c r="A103" t="s">
        <v>135</v>
      </c>
    </row>
    <row r="104" spans="1:1" x14ac:dyDescent="0.2">
      <c r="A104" t="s">
        <v>136</v>
      </c>
    </row>
    <row r="105" spans="1:1" x14ac:dyDescent="0.2">
      <c r="A105" t="s">
        <v>137</v>
      </c>
    </row>
    <row r="106" spans="1:1" x14ac:dyDescent="0.2">
      <c r="A106" t="s">
        <v>138</v>
      </c>
    </row>
    <row r="107" spans="1:1" x14ac:dyDescent="0.2">
      <c r="A107" t="s">
        <v>139</v>
      </c>
    </row>
    <row r="108" spans="1:1" x14ac:dyDescent="0.2">
      <c r="A108" t="s">
        <v>140</v>
      </c>
    </row>
    <row r="109" spans="1:1" x14ac:dyDescent="0.2">
      <c r="A109" t="s">
        <v>141</v>
      </c>
    </row>
    <row r="110" spans="1:1" x14ac:dyDescent="0.2">
      <c r="A110" t="s">
        <v>142</v>
      </c>
    </row>
    <row r="111" spans="1:1" x14ac:dyDescent="0.2">
      <c r="A111" t="s">
        <v>143</v>
      </c>
    </row>
    <row r="112" spans="1:1" x14ac:dyDescent="0.2">
      <c r="A112" t="s">
        <v>144</v>
      </c>
    </row>
    <row r="113" spans="1:1" x14ac:dyDescent="0.2">
      <c r="A113" t="s">
        <v>145</v>
      </c>
    </row>
    <row r="114" spans="1:1" x14ac:dyDescent="0.2">
      <c r="A114" t="s">
        <v>146</v>
      </c>
    </row>
    <row r="115" spans="1:1" x14ac:dyDescent="0.2">
      <c r="A115" t="s">
        <v>147</v>
      </c>
    </row>
    <row r="116" spans="1:1" x14ac:dyDescent="0.2">
      <c r="A116" t="s">
        <v>148</v>
      </c>
    </row>
    <row r="117" spans="1:1" x14ac:dyDescent="0.2">
      <c r="A117" t="s">
        <v>149</v>
      </c>
    </row>
    <row r="118" spans="1:1" x14ac:dyDescent="0.2">
      <c r="A118" t="s">
        <v>150</v>
      </c>
    </row>
    <row r="119" spans="1:1" x14ac:dyDescent="0.2">
      <c r="A119" t="s">
        <v>151</v>
      </c>
    </row>
    <row r="120" spans="1:1" x14ac:dyDescent="0.2">
      <c r="A120" t="s">
        <v>152</v>
      </c>
    </row>
    <row r="121" spans="1:1" x14ac:dyDescent="0.2">
      <c r="A121" t="s">
        <v>153</v>
      </c>
    </row>
    <row r="122" spans="1:1" x14ac:dyDescent="0.2">
      <c r="A122" t="s">
        <v>154</v>
      </c>
    </row>
    <row r="123" spans="1:1" x14ac:dyDescent="0.2">
      <c r="A123" t="s">
        <v>155</v>
      </c>
    </row>
    <row r="124" spans="1:1" x14ac:dyDescent="0.2">
      <c r="A124" t="s">
        <v>156</v>
      </c>
    </row>
    <row r="125" spans="1:1" x14ac:dyDescent="0.2">
      <c r="A125" t="s">
        <v>157</v>
      </c>
    </row>
    <row r="126" spans="1:1" x14ac:dyDescent="0.2">
      <c r="A126" t="s">
        <v>158</v>
      </c>
    </row>
    <row r="127" spans="1:1" x14ac:dyDescent="0.2">
      <c r="A127" t="s">
        <v>159</v>
      </c>
    </row>
    <row r="128" spans="1:1" x14ac:dyDescent="0.2">
      <c r="A128" t="s">
        <v>160</v>
      </c>
    </row>
    <row r="129" spans="1:1" x14ac:dyDescent="0.2">
      <c r="A129" t="s">
        <v>161</v>
      </c>
    </row>
    <row r="130" spans="1:1" x14ac:dyDescent="0.2">
      <c r="A130" t="s">
        <v>162</v>
      </c>
    </row>
    <row r="131" spans="1:1" x14ac:dyDescent="0.2">
      <c r="A131" t="s">
        <v>163</v>
      </c>
    </row>
    <row r="132" spans="1:1" x14ac:dyDescent="0.2">
      <c r="A132" t="s">
        <v>164</v>
      </c>
    </row>
    <row r="133" spans="1:1" x14ac:dyDescent="0.2">
      <c r="A133" t="s">
        <v>165</v>
      </c>
    </row>
    <row r="134" spans="1:1" x14ac:dyDescent="0.2">
      <c r="A134" t="s">
        <v>166</v>
      </c>
    </row>
    <row r="135" spans="1:1" x14ac:dyDescent="0.2">
      <c r="A135" t="s">
        <v>167</v>
      </c>
    </row>
    <row r="136" spans="1:1" x14ac:dyDescent="0.2">
      <c r="A136" t="s">
        <v>168</v>
      </c>
    </row>
    <row r="137" spans="1:1" x14ac:dyDescent="0.2">
      <c r="A137" t="s">
        <v>169</v>
      </c>
    </row>
    <row r="138" spans="1:1" x14ac:dyDescent="0.2">
      <c r="A138" t="s">
        <v>170</v>
      </c>
    </row>
    <row r="139" spans="1:1" x14ac:dyDescent="0.2">
      <c r="A139" t="s">
        <v>171</v>
      </c>
    </row>
    <row r="140" spans="1:1" x14ac:dyDescent="0.2">
      <c r="A140" t="s">
        <v>172</v>
      </c>
    </row>
    <row r="141" spans="1:1" x14ac:dyDescent="0.2">
      <c r="A141" t="s">
        <v>173</v>
      </c>
    </row>
    <row r="142" spans="1:1" x14ac:dyDescent="0.2">
      <c r="A142" t="s">
        <v>174</v>
      </c>
    </row>
    <row r="143" spans="1:1" x14ac:dyDescent="0.2">
      <c r="A143" t="s">
        <v>175</v>
      </c>
    </row>
    <row r="144" spans="1:1" x14ac:dyDescent="0.2">
      <c r="A144" t="s">
        <v>176</v>
      </c>
    </row>
    <row r="145" spans="1:1" x14ac:dyDescent="0.2">
      <c r="A145" t="s">
        <v>177</v>
      </c>
    </row>
    <row r="146" spans="1:1" x14ac:dyDescent="0.2">
      <c r="A146" t="s">
        <v>178</v>
      </c>
    </row>
    <row r="147" spans="1:1" x14ac:dyDescent="0.2">
      <c r="A147" t="s">
        <v>179</v>
      </c>
    </row>
    <row r="148" spans="1:1" x14ac:dyDescent="0.2">
      <c r="A148" t="s">
        <v>180</v>
      </c>
    </row>
    <row r="149" spans="1:1" x14ac:dyDescent="0.2">
      <c r="A149" t="s">
        <v>181</v>
      </c>
    </row>
    <row r="150" spans="1:1" x14ac:dyDescent="0.2">
      <c r="A150" t="s">
        <v>182</v>
      </c>
    </row>
    <row r="151" spans="1:1" x14ac:dyDescent="0.2">
      <c r="A151" t="s">
        <v>183</v>
      </c>
    </row>
    <row r="152" spans="1:1" x14ac:dyDescent="0.2">
      <c r="A152" t="s">
        <v>184</v>
      </c>
    </row>
    <row r="153" spans="1:1" x14ac:dyDescent="0.2">
      <c r="A153" t="s">
        <v>185</v>
      </c>
    </row>
    <row r="154" spans="1:1" x14ac:dyDescent="0.2">
      <c r="A154" t="s">
        <v>186</v>
      </c>
    </row>
    <row r="155" spans="1:1" x14ac:dyDescent="0.2">
      <c r="A155" t="s">
        <v>187</v>
      </c>
    </row>
    <row r="156" spans="1:1" x14ac:dyDescent="0.2">
      <c r="A156" t="s">
        <v>188</v>
      </c>
    </row>
    <row r="157" spans="1:1" x14ac:dyDescent="0.2">
      <c r="A157" t="s">
        <v>189</v>
      </c>
    </row>
    <row r="158" spans="1:1" x14ac:dyDescent="0.2">
      <c r="A158" t="s">
        <v>190</v>
      </c>
    </row>
    <row r="159" spans="1:1" x14ac:dyDescent="0.2">
      <c r="A159" t="s">
        <v>191</v>
      </c>
    </row>
    <row r="160" spans="1:1" x14ac:dyDescent="0.2">
      <c r="A160" t="s">
        <v>192</v>
      </c>
    </row>
    <row r="161" spans="1:1" x14ac:dyDescent="0.2">
      <c r="A161" t="s">
        <v>193</v>
      </c>
    </row>
    <row r="162" spans="1:1" x14ac:dyDescent="0.2">
      <c r="A162" t="s">
        <v>194</v>
      </c>
    </row>
    <row r="163" spans="1:1" x14ac:dyDescent="0.2">
      <c r="A163" t="s">
        <v>195</v>
      </c>
    </row>
    <row r="164" spans="1:1" x14ac:dyDescent="0.2">
      <c r="A164" t="s">
        <v>196</v>
      </c>
    </row>
    <row r="165" spans="1:1" x14ac:dyDescent="0.2">
      <c r="A165" t="s">
        <v>197</v>
      </c>
    </row>
    <row r="166" spans="1:1" x14ac:dyDescent="0.2">
      <c r="A166" t="s">
        <v>198</v>
      </c>
    </row>
    <row r="167" spans="1:1" x14ac:dyDescent="0.2">
      <c r="A167" t="s">
        <v>199</v>
      </c>
    </row>
    <row r="168" spans="1:1" x14ac:dyDescent="0.2">
      <c r="A168" t="s">
        <v>200</v>
      </c>
    </row>
    <row r="169" spans="1:1" x14ac:dyDescent="0.2">
      <c r="A169" t="s">
        <v>201</v>
      </c>
    </row>
    <row r="170" spans="1:1" x14ac:dyDescent="0.2">
      <c r="A170" t="s">
        <v>202</v>
      </c>
    </row>
    <row r="171" spans="1:1" x14ac:dyDescent="0.2">
      <c r="A171" t="s">
        <v>203</v>
      </c>
    </row>
    <row r="172" spans="1:1" x14ac:dyDescent="0.2">
      <c r="A172" t="s">
        <v>204</v>
      </c>
    </row>
    <row r="173" spans="1:1" x14ac:dyDescent="0.2">
      <c r="A173" t="s">
        <v>205</v>
      </c>
    </row>
    <row r="174" spans="1:1" x14ac:dyDescent="0.2">
      <c r="A174" t="s">
        <v>206</v>
      </c>
    </row>
    <row r="175" spans="1:1" x14ac:dyDescent="0.2">
      <c r="A175" t="s">
        <v>207</v>
      </c>
    </row>
    <row r="176" spans="1:1" x14ac:dyDescent="0.2">
      <c r="A176" t="s">
        <v>208</v>
      </c>
    </row>
    <row r="177" spans="1:1" x14ac:dyDescent="0.2">
      <c r="A177" t="s">
        <v>209</v>
      </c>
    </row>
    <row r="178" spans="1:1" x14ac:dyDescent="0.2">
      <c r="A178" t="s">
        <v>210</v>
      </c>
    </row>
    <row r="179" spans="1:1" x14ac:dyDescent="0.2">
      <c r="A179" t="s">
        <v>211</v>
      </c>
    </row>
    <row r="180" spans="1:1" x14ac:dyDescent="0.2">
      <c r="A180" t="s">
        <v>212</v>
      </c>
    </row>
    <row r="181" spans="1:1" x14ac:dyDescent="0.2">
      <c r="A181" t="s">
        <v>213</v>
      </c>
    </row>
    <row r="182" spans="1:1" x14ac:dyDescent="0.2">
      <c r="A182" t="s">
        <v>214</v>
      </c>
    </row>
    <row r="183" spans="1:1" x14ac:dyDescent="0.2">
      <c r="A183" t="s">
        <v>215</v>
      </c>
    </row>
    <row r="184" spans="1:1" x14ac:dyDescent="0.2">
      <c r="A184" t="s">
        <v>216</v>
      </c>
    </row>
    <row r="185" spans="1:1" x14ac:dyDescent="0.2">
      <c r="A185" t="s">
        <v>217</v>
      </c>
    </row>
    <row r="186" spans="1:1" x14ac:dyDescent="0.2">
      <c r="A186" t="s">
        <v>218</v>
      </c>
    </row>
    <row r="187" spans="1:1" x14ac:dyDescent="0.2">
      <c r="A187" t="s">
        <v>219</v>
      </c>
    </row>
    <row r="188" spans="1:1" x14ac:dyDescent="0.2">
      <c r="A188" t="s">
        <v>220</v>
      </c>
    </row>
    <row r="189" spans="1:1" x14ac:dyDescent="0.2">
      <c r="A189" t="s">
        <v>221</v>
      </c>
    </row>
    <row r="190" spans="1:1" x14ac:dyDescent="0.2">
      <c r="A190" t="s">
        <v>222</v>
      </c>
    </row>
    <row r="191" spans="1:1" x14ac:dyDescent="0.2">
      <c r="A191" t="s">
        <v>223</v>
      </c>
    </row>
    <row r="192" spans="1:1" x14ac:dyDescent="0.2">
      <c r="A192" t="s">
        <v>224</v>
      </c>
    </row>
    <row r="193" spans="1:1" x14ac:dyDescent="0.2">
      <c r="A193" t="s">
        <v>225</v>
      </c>
    </row>
    <row r="194" spans="1:1" x14ac:dyDescent="0.2">
      <c r="A194" t="s">
        <v>226</v>
      </c>
    </row>
    <row r="195" spans="1:1" x14ac:dyDescent="0.2">
      <c r="A195" t="s">
        <v>227</v>
      </c>
    </row>
    <row r="196" spans="1:1" x14ac:dyDescent="0.2">
      <c r="A196" t="s">
        <v>228</v>
      </c>
    </row>
    <row r="197" spans="1:1" x14ac:dyDescent="0.2">
      <c r="A197" t="s">
        <v>229</v>
      </c>
    </row>
    <row r="198" spans="1:1" x14ac:dyDescent="0.2">
      <c r="A198" t="s">
        <v>230</v>
      </c>
    </row>
    <row r="199" spans="1:1" x14ac:dyDescent="0.2">
      <c r="A199" t="s">
        <v>231</v>
      </c>
    </row>
    <row r="200" spans="1:1" x14ac:dyDescent="0.2">
      <c r="A200" t="s">
        <v>232</v>
      </c>
    </row>
    <row r="201" spans="1:1" x14ac:dyDescent="0.2">
      <c r="A201" t="s">
        <v>233</v>
      </c>
    </row>
    <row r="202" spans="1:1" x14ac:dyDescent="0.2">
      <c r="A202" t="s">
        <v>234</v>
      </c>
    </row>
    <row r="203" spans="1:1" x14ac:dyDescent="0.2">
      <c r="A203" t="s">
        <v>235</v>
      </c>
    </row>
    <row r="204" spans="1:1" x14ac:dyDescent="0.2">
      <c r="A204" t="s">
        <v>236</v>
      </c>
    </row>
    <row r="205" spans="1:1" x14ac:dyDescent="0.2">
      <c r="A205" t="s">
        <v>237</v>
      </c>
    </row>
    <row r="206" spans="1:1" x14ac:dyDescent="0.2">
      <c r="A206" t="s">
        <v>238</v>
      </c>
    </row>
    <row r="207" spans="1:1" x14ac:dyDescent="0.2">
      <c r="A207" t="s">
        <v>239</v>
      </c>
    </row>
    <row r="208" spans="1:1" x14ac:dyDescent="0.2">
      <c r="A208" t="s">
        <v>240</v>
      </c>
    </row>
    <row r="209" spans="1:1" x14ac:dyDescent="0.2">
      <c r="A209" t="s">
        <v>241</v>
      </c>
    </row>
    <row r="210" spans="1:1" x14ac:dyDescent="0.2">
      <c r="A210" t="s">
        <v>242</v>
      </c>
    </row>
    <row r="211" spans="1:1" x14ac:dyDescent="0.2">
      <c r="A211" t="s">
        <v>243</v>
      </c>
    </row>
    <row r="212" spans="1:1" x14ac:dyDescent="0.2">
      <c r="A212" t="s">
        <v>244</v>
      </c>
    </row>
    <row r="213" spans="1:1" x14ac:dyDescent="0.2">
      <c r="A213" t="s">
        <v>245</v>
      </c>
    </row>
    <row r="214" spans="1:1" x14ac:dyDescent="0.2">
      <c r="A214" t="s">
        <v>246</v>
      </c>
    </row>
    <row r="215" spans="1:1" x14ac:dyDescent="0.2">
      <c r="A215" t="s">
        <v>247</v>
      </c>
    </row>
    <row r="216" spans="1:1" x14ac:dyDescent="0.2">
      <c r="A216" t="s">
        <v>248</v>
      </c>
    </row>
    <row r="217" spans="1:1" x14ac:dyDescent="0.2">
      <c r="A217" t="s">
        <v>249</v>
      </c>
    </row>
    <row r="218" spans="1:1" x14ac:dyDescent="0.2">
      <c r="A218" t="s">
        <v>250</v>
      </c>
    </row>
    <row r="219" spans="1:1" x14ac:dyDescent="0.2">
      <c r="A219" t="s">
        <v>251</v>
      </c>
    </row>
    <row r="220" spans="1:1" x14ac:dyDescent="0.2">
      <c r="A220" t="s">
        <v>252</v>
      </c>
    </row>
    <row r="221" spans="1:1" x14ac:dyDescent="0.2">
      <c r="A221" t="s">
        <v>253</v>
      </c>
    </row>
    <row r="222" spans="1:1" x14ac:dyDescent="0.2">
      <c r="A222" t="s">
        <v>254</v>
      </c>
    </row>
    <row r="223" spans="1:1" x14ac:dyDescent="0.2">
      <c r="A223" t="s">
        <v>255</v>
      </c>
    </row>
    <row r="224" spans="1:1" x14ac:dyDescent="0.2">
      <c r="A224" t="s">
        <v>256</v>
      </c>
    </row>
    <row r="225" spans="1:1" x14ac:dyDescent="0.2">
      <c r="A225" t="s">
        <v>257</v>
      </c>
    </row>
    <row r="226" spans="1:1" x14ac:dyDescent="0.2">
      <c r="A226" t="s">
        <v>258</v>
      </c>
    </row>
    <row r="227" spans="1:1" x14ac:dyDescent="0.2">
      <c r="A227" t="s">
        <v>259</v>
      </c>
    </row>
    <row r="228" spans="1:1" x14ac:dyDescent="0.2">
      <c r="A228" t="s">
        <v>260</v>
      </c>
    </row>
    <row r="229" spans="1:1" x14ac:dyDescent="0.2">
      <c r="A229" t="s">
        <v>261</v>
      </c>
    </row>
    <row r="230" spans="1:1" x14ac:dyDescent="0.2">
      <c r="A230" t="s">
        <v>262</v>
      </c>
    </row>
    <row r="231" spans="1:1" x14ac:dyDescent="0.2">
      <c r="A231" t="s">
        <v>263</v>
      </c>
    </row>
    <row r="232" spans="1:1" x14ac:dyDescent="0.2">
      <c r="A232" t="s">
        <v>264</v>
      </c>
    </row>
    <row r="233" spans="1:1" x14ac:dyDescent="0.2">
      <c r="A233" t="s">
        <v>265</v>
      </c>
    </row>
    <row r="234" spans="1:1" x14ac:dyDescent="0.2">
      <c r="A234" t="s">
        <v>266</v>
      </c>
    </row>
    <row r="235" spans="1:1" x14ac:dyDescent="0.2">
      <c r="A235" t="s">
        <v>267</v>
      </c>
    </row>
    <row r="236" spans="1:1" x14ac:dyDescent="0.2">
      <c r="A236" t="s">
        <v>268</v>
      </c>
    </row>
    <row r="237" spans="1:1" x14ac:dyDescent="0.2">
      <c r="A237" t="s">
        <v>269</v>
      </c>
    </row>
    <row r="238" spans="1:1" x14ac:dyDescent="0.2">
      <c r="A238" t="s">
        <v>270</v>
      </c>
    </row>
    <row r="239" spans="1:1" x14ac:dyDescent="0.2">
      <c r="A239" t="s">
        <v>271</v>
      </c>
    </row>
    <row r="240" spans="1:1" x14ac:dyDescent="0.2">
      <c r="A240" t="s">
        <v>272</v>
      </c>
    </row>
    <row r="241" spans="1:1" x14ac:dyDescent="0.2">
      <c r="A241" t="s">
        <v>273</v>
      </c>
    </row>
    <row r="242" spans="1:1" x14ac:dyDescent="0.2">
      <c r="A242" t="s">
        <v>274</v>
      </c>
    </row>
    <row r="243" spans="1:1" x14ac:dyDescent="0.2">
      <c r="A243" t="s">
        <v>275</v>
      </c>
    </row>
    <row r="244" spans="1:1" x14ac:dyDescent="0.2">
      <c r="A244" t="s">
        <v>276</v>
      </c>
    </row>
    <row r="245" spans="1:1" x14ac:dyDescent="0.2">
      <c r="A245" t="s">
        <v>277</v>
      </c>
    </row>
    <row r="246" spans="1:1" x14ac:dyDescent="0.2">
      <c r="A246" t="s">
        <v>278</v>
      </c>
    </row>
    <row r="247" spans="1:1" x14ac:dyDescent="0.2">
      <c r="A247" t="s">
        <v>279</v>
      </c>
    </row>
    <row r="248" spans="1:1" x14ac:dyDescent="0.2">
      <c r="A248" t="s">
        <v>280</v>
      </c>
    </row>
    <row r="249" spans="1:1" x14ac:dyDescent="0.2">
      <c r="A249" t="s">
        <v>281</v>
      </c>
    </row>
    <row r="250" spans="1:1" x14ac:dyDescent="0.2">
      <c r="A250" t="s">
        <v>282</v>
      </c>
    </row>
    <row r="251" spans="1:1" x14ac:dyDescent="0.2">
      <c r="A251" t="s">
        <v>283</v>
      </c>
    </row>
    <row r="252" spans="1:1" x14ac:dyDescent="0.2">
      <c r="A252" t="s">
        <v>284</v>
      </c>
    </row>
    <row r="253" spans="1:1" x14ac:dyDescent="0.2">
      <c r="A253" t="s">
        <v>285</v>
      </c>
    </row>
    <row r="254" spans="1:1" x14ac:dyDescent="0.2">
      <c r="A254" t="s">
        <v>286</v>
      </c>
    </row>
    <row r="255" spans="1:1" x14ac:dyDescent="0.2">
      <c r="A255" t="s">
        <v>287</v>
      </c>
    </row>
    <row r="256" spans="1:1" x14ac:dyDescent="0.2">
      <c r="A256" t="s">
        <v>288</v>
      </c>
    </row>
    <row r="257" spans="1:1" x14ac:dyDescent="0.2">
      <c r="A257" t="s">
        <v>289</v>
      </c>
    </row>
    <row r="258" spans="1:1" x14ac:dyDescent="0.2">
      <c r="A258" t="s">
        <v>290</v>
      </c>
    </row>
    <row r="259" spans="1:1" x14ac:dyDescent="0.2">
      <c r="A259" t="s">
        <v>291</v>
      </c>
    </row>
    <row r="260" spans="1:1" x14ac:dyDescent="0.2">
      <c r="A260" t="s">
        <v>292</v>
      </c>
    </row>
    <row r="261" spans="1:1" x14ac:dyDescent="0.2">
      <c r="A261" t="s">
        <v>293</v>
      </c>
    </row>
    <row r="262" spans="1:1" x14ac:dyDescent="0.2">
      <c r="A262" t="s">
        <v>294</v>
      </c>
    </row>
    <row r="263" spans="1:1" x14ac:dyDescent="0.2">
      <c r="A263" t="s">
        <v>295</v>
      </c>
    </row>
    <row r="264" spans="1:1" x14ac:dyDescent="0.2">
      <c r="A264" t="s">
        <v>296</v>
      </c>
    </row>
    <row r="265" spans="1:1" x14ac:dyDescent="0.2">
      <c r="A265" t="s">
        <v>297</v>
      </c>
    </row>
    <row r="266" spans="1:1" x14ac:dyDescent="0.2">
      <c r="A266" t="s">
        <v>298</v>
      </c>
    </row>
    <row r="267" spans="1:1" x14ac:dyDescent="0.2">
      <c r="A267" t="s">
        <v>299</v>
      </c>
    </row>
    <row r="268" spans="1:1" x14ac:dyDescent="0.2">
      <c r="A268" t="s">
        <v>300</v>
      </c>
    </row>
    <row r="269" spans="1:1" x14ac:dyDescent="0.2">
      <c r="A269" t="s">
        <v>301</v>
      </c>
    </row>
    <row r="270" spans="1:1" x14ac:dyDescent="0.2">
      <c r="A270" t="s">
        <v>302</v>
      </c>
    </row>
    <row r="271" spans="1:1" x14ac:dyDescent="0.2">
      <c r="A271" t="s">
        <v>303</v>
      </c>
    </row>
    <row r="272" spans="1:1" x14ac:dyDescent="0.2">
      <c r="A272" t="s">
        <v>304</v>
      </c>
    </row>
    <row r="273" spans="1:1" x14ac:dyDescent="0.2">
      <c r="A273" t="s">
        <v>305</v>
      </c>
    </row>
    <row r="274" spans="1:1" x14ac:dyDescent="0.2">
      <c r="A274" t="s">
        <v>306</v>
      </c>
    </row>
    <row r="275" spans="1:1" x14ac:dyDescent="0.2">
      <c r="A275" t="s">
        <v>307</v>
      </c>
    </row>
    <row r="276" spans="1:1" x14ac:dyDescent="0.2">
      <c r="A276" t="s">
        <v>308</v>
      </c>
    </row>
    <row r="277" spans="1:1" x14ac:dyDescent="0.2">
      <c r="A277" t="s">
        <v>309</v>
      </c>
    </row>
    <row r="278" spans="1:1" x14ac:dyDescent="0.2">
      <c r="A278" t="s">
        <v>310</v>
      </c>
    </row>
    <row r="279" spans="1:1" x14ac:dyDescent="0.2">
      <c r="A279" t="s">
        <v>311</v>
      </c>
    </row>
    <row r="280" spans="1:1" x14ac:dyDescent="0.2">
      <c r="A280" t="s">
        <v>312</v>
      </c>
    </row>
    <row r="281" spans="1:1" x14ac:dyDescent="0.2">
      <c r="A281" t="s">
        <v>313</v>
      </c>
    </row>
    <row r="282" spans="1:1" x14ac:dyDescent="0.2">
      <c r="A282" t="s">
        <v>314</v>
      </c>
    </row>
    <row r="283" spans="1:1" x14ac:dyDescent="0.2">
      <c r="A283" t="s">
        <v>315</v>
      </c>
    </row>
    <row r="284" spans="1:1" x14ac:dyDescent="0.2">
      <c r="A284" t="s">
        <v>316</v>
      </c>
    </row>
    <row r="285" spans="1:1" x14ac:dyDescent="0.2">
      <c r="A285" t="s">
        <v>317</v>
      </c>
    </row>
    <row r="286" spans="1:1" x14ac:dyDescent="0.2">
      <c r="A286" t="s">
        <v>318</v>
      </c>
    </row>
    <row r="287" spans="1:1" x14ac:dyDescent="0.2">
      <c r="A287" t="s">
        <v>319</v>
      </c>
    </row>
    <row r="288" spans="1:1" x14ac:dyDescent="0.2">
      <c r="A288" t="s">
        <v>320</v>
      </c>
    </row>
    <row r="289" spans="1:1" x14ac:dyDescent="0.2">
      <c r="A289" t="s">
        <v>321</v>
      </c>
    </row>
    <row r="290" spans="1:1" x14ac:dyDescent="0.2">
      <c r="A290" t="s">
        <v>322</v>
      </c>
    </row>
    <row r="291" spans="1:1" x14ac:dyDescent="0.2">
      <c r="A291" t="s">
        <v>323</v>
      </c>
    </row>
    <row r="292" spans="1:1" x14ac:dyDescent="0.2">
      <c r="A292" t="s">
        <v>324</v>
      </c>
    </row>
    <row r="293" spans="1:1" x14ac:dyDescent="0.2">
      <c r="A293" t="s">
        <v>325</v>
      </c>
    </row>
    <row r="294" spans="1:1" x14ac:dyDescent="0.2">
      <c r="A294" t="s">
        <v>326</v>
      </c>
    </row>
    <row r="295" spans="1:1" x14ac:dyDescent="0.2">
      <c r="A295" t="s">
        <v>327</v>
      </c>
    </row>
    <row r="296" spans="1:1" x14ac:dyDescent="0.2">
      <c r="A296" t="s">
        <v>328</v>
      </c>
    </row>
    <row r="297" spans="1:1" x14ac:dyDescent="0.2">
      <c r="A297" t="s">
        <v>329</v>
      </c>
    </row>
    <row r="298" spans="1:1" x14ac:dyDescent="0.2">
      <c r="A298" t="s">
        <v>330</v>
      </c>
    </row>
    <row r="299" spans="1:1" x14ac:dyDescent="0.2">
      <c r="A299" t="s">
        <v>331</v>
      </c>
    </row>
    <row r="300" spans="1:1" x14ac:dyDescent="0.2">
      <c r="A300" t="s">
        <v>332</v>
      </c>
    </row>
    <row r="301" spans="1:1" x14ac:dyDescent="0.2">
      <c r="A301" t="s">
        <v>333</v>
      </c>
    </row>
    <row r="302" spans="1:1" x14ac:dyDescent="0.2">
      <c r="A302" t="s">
        <v>334</v>
      </c>
    </row>
    <row r="303" spans="1:1" x14ac:dyDescent="0.2">
      <c r="A303" t="s">
        <v>335</v>
      </c>
    </row>
    <row r="304" spans="1:1" x14ac:dyDescent="0.2">
      <c r="A304" t="s">
        <v>336</v>
      </c>
    </row>
    <row r="305" spans="1:1" x14ac:dyDescent="0.2">
      <c r="A305" t="s">
        <v>337</v>
      </c>
    </row>
    <row r="306" spans="1:1" x14ac:dyDescent="0.2">
      <c r="A306" t="s">
        <v>338</v>
      </c>
    </row>
    <row r="307" spans="1:1" x14ac:dyDescent="0.2">
      <c r="A307" t="s">
        <v>339</v>
      </c>
    </row>
    <row r="308" spans="1:1" x14ac:dyDescent="0.2">
      <c r="A308" t="s">
        <v>340</v>
      </c>
    </row>
    <row r="309" spans="1:1" x14ac:dyDescent="0.2">
      <c r="A309" t="s">
        <v>341</v>
      </c>
    </row>
    <row r="310" spans="1:1" x14ac:dyDescent="0.2">
      <c r="A310" t="s">
        <v>342</v>
      </c>
    </row>
    <row r="311" spans="1:1" x14ac:dyDescent="0.2">
      <c r="A311" t="s">
        <v>343</v>
      </c>
    </row>
    <row r="312" spans="1:1" x14ac:dyDescent="0.2">
      <c r="A312" t="s">
        <v>344</v>
      </c>
    </row>
    <row r="313" spans="1:1" x14ac:dyDescent="0.2">
      <c r="A313" t="s">
        <v>345</v>
      </c>
    </row>
    <row r="314" spans="1:1" x14ac:dyDescent="0.2">
      <c r="A314" t="s">
        <v>346</v>
      </c>
    </row>
    <row r="315" spans="1:1" x14ac:dyDescent="0.2">
      <c r="A315" t="s">
        <v>347</v>
      </c>
    </row>
    <row r="316" spans="1:1" x14ac:dyDescent="0.2">
      <c r="A316" t="s">
        <v>348</v>
      </c>
    </row>
    <row r="317" spans="1:1" x14ac:dyDescent="0.2">
      <c r="A317" t="s">
        <v>349</v>
      </c>
    </row>
    <row r="318" spans="1:1" x14ac:dyDescent="0.2">
      <c r="A318" t="s">
        <v>350</v>
      </c>
    </row>
    <row r="319" spans="1:1" x14ac:dyDescent="0.2">
      <c r="A319" t="s">
        <v>351</v>
      </c>
    </row>
    <row r="320" spans="1:1" x14ac:dyDescent="0.2">
      <c r="A320" t="s">
        <v>352</v>
      </c>
    </row>
    <row r="321" spans="1:1" x14ac:dyDescent="0.2">
      <c r="A321" t="s">
        <v>353</v>
      </c>
    </row>
    <row r="322" spans="1:1" x14ac:dyDescent="0.2">
      <c r="A322" t="s">
        <v>354</v>
      </c>
    </row>
    <row r="323" spans="1:1" x14ac:dyDescent="0.2">
      <c r="A323" t="s">
        <v>355</v>
      </c>
    </row>
    <row r="324" spans="1:1" x14ac:dyDescent="0.2">
      <c r="A324" t="s">
        <v>356</v>
      </c>
    </row>
    <row r="325" spans="1:1" x14ac:dyDescent="0.2">
      <c r="A325" t="s">
        <v>357</v>
      </c>
    </row>
    <row r="326" spans="1:1" x14ac:dyDescent="0.2">
      <c r="A326" t="s">
        <v>358</v>
      </c>
    </row>
    <row r="327" spans="1:1" x14ac:dyDescent="0.2">
      <c r="A327" t="s">
        <v>359</v>
      </c>
    </row>
    <row r="328" spans="1:1" x14ac:dyDescent="0.2">
      <c r="A328" t="s">
        <v>360</v>
      </c>
    </row>
    <row r="329" spans="1:1" x14ac:dyDescent="0.2">
      <c r="A329" t="s">
        <v>361</v>
      </c>
    </row>
    <row r="330" spans="1:1" x14ac:dyDescent="0.2">
      <c r="A330" t="s">
        <v>362</v>
      </c>
    </row>
    <row r="331" spans="1:1" x14ac:dyDescent="0.2">
      <c r="A331" t="s">
        <v>363</v>
      </c>
    </row>
    <row r="332" spans="1:1" x14ac:dyDescent="0.2">
      <c r="A332" t="s">
        <v>364</v>
      </c>
    </row>
    <row r="333" spans="1:1" x14ac:dyDescent="0.2">
      <c r="A333" t="s">
        <v>365</v>
      </c>
    </row>
    <row r="334" spans="1:1" x14ac:dyDescent="0.2">
      <c r="A334" t="s">
        <v>366</v>
      </c>
    </row>
    <row r="335" spans="1:1" x14ac:dyDescent="0.2">
      <c r="A335" t="s">
        <v>367</v>
      </c>
    </row>
    <row r="336" spans="1:1" x14ac:dyDescent="0.2">
      <c r="A336" t="s">
        <v>368</v>
      </c>
    </row>
    <row r="337" spans="1:1" x14ac:dyDescent="0.2">
      <c r="A337" t="s">
        <v>369</v>
      </c>
    </row>
    <row r="338" spans="1:1" x14ac:dyDescent="0.2">
      <c r="A338" t="s">
        <v>370</v>
      </c>
    </row>
    <row r="339" spans="1:1" x14ac:dyDescent="0.2">
      <c r="A339" t="s">
        <v>371</v>
      </c>
    </row>
    <row r="340" spans="1:1" x14ac:dyDescent="0.2">
      <c r="A340" t="s">
        <v>372</v>
      </c>
    </row>
    <row r="341" spans="1:1" x14ac:dyDescent="0.2">
      <c r="A341" t="s">
        <v>373</v>
      </c>
    </row>
    <row r="342" spans="1:1" x14ac:dyDescent="0.2">
      <c r="A342" t="s">
        <v>374</v>
      </c>
    </row>
    <row r="343" spans="1:1" x14ac:dyDescent="0.2">
      <c r="A343" t="s">
        <v>375</v>
      </c>
    </row>
    <row r="344" spans="1:1" x14ac:dyDescent="0.2">
      <c r="A344" t="s">
        <v>376</v>
      </c>
    </row>
    <row r="345" spans="1:1" x14ac:dyDescent="0.2">
      <c r="A345" t="s">
        <v>377</v>
      </c>
    </row>
    <row r="346" spans="1:1" x14ac:dyDescent="0.2">
      <c r="A346" t="s">
        <v>378</v>
      </c>
    </row>
    <row r="347" spans="1:1" x14ac:dyDescent="0.2">
      <c r="A347" t="s">
        <v>379</v>
      </c>
    </row>
    <row r="348" spans="1:1" x14ac:dyDescent="0.2">
      <c r="A348" t="s">
        <v>380</v>
      </c>
    </row>
    <row r="349" spans="1:1" x14ac:dyDescent="0.2">
      <c r="A349" t="s">
        <v>381</v>
      </c>
    </row>
    <row r="350" spans="1:1" x14ac:dyDescent="0.2">
      <c r="A350" t="s">
        <v>382</v>
      </c>
    </row>
    <row r="351" spans="1:1" x14ac:dyDescent="0.2">
      <c r="A351" t="s">
        <v>383</v>
      </c>
    </row>
    <row r="352" spans="1:1" x14ac:dyDescent="0.2">
      <c r="A352" t="s">
        <v>384</v>
      </c>
    </row>
    <row r="353" spans="1:1" x14ac:dyDescent="0.2">
      <c r="A353" t="s">
        <v>385</v>
      </c>
    </row>
    <row r="354" spans="1:1" x14ac:dyDescent="0.2">
      <c r="A354" t="s">
        <v>386</v>
      </c>
    </row>
    <row r="355" spans="1:1" x14ac:dyDescent="0.2">
      <c r="A355" t="s">
        <v>387</v>
      </c>
    </row>
    <row r="356" spans="1:1" x14ac:dyDescent="0.2">
      <c r="A356" t="s">
        <v>388</v>
      </c>
    </row>
    <row r="357" spans="1:1" x14ac:dyDescent="0.2">
      <c r="A357" t="s">
        <v>389</v>
      </c>
    </row>
    <row r="358" spans="1:1" x14ac:dyDescent="0.2">
      <c r="A358" t="s">
        <v>390</v>
      </c>
    </row>
    <row r="359" spans="1:1" x14ac:dyDescent="0.2">
      <c r="A359" t="s">
        <v>391</v>
      </c>
    </row>
    <row r="360" spans="1:1" x14ac:dyDescent="0.2">
      <c r="A360" t="s">
        <v>392</v>
      </c>
    </row>
    <row r="361" spans="1:1" x14ac:dyDescent="0.2">
      <c r="A361" t="s">
        <v>393</v>
      </c>
    </row>
    <row r="362" spans="1:1" x14ac:dyDescent="0.2">
      <c r="A362" t="s">
        <v>394</v>
      </c>
    </row>
    <row r="363" spans="1:1" x14ac:dyDescent="0.2">
      <c r="A363" t="s">
        <v>395</v>
      </c>
    </row>
    <row r="364" spans="1:1" x14ac:dyDescent="0.2">
      <c r="A364" t="s">
        <v>396</v>
      </c>
    </row>
    <row r="365" spans="1:1" x14ac:dyDescent="0.2">
      <c r="A365" t="s">
        <v>397</v>
      </c>
    </row>
    <row r="366" spans="1:1" x14ac:dyDescent="0.2">
      <c r="A366" t="s">
        <v>398</v>
      </c>
    </row>
    <row r="367" spans="1:1" x14ac:dyDescent="0.2">
      <c r="A367" t="s">
        <v>399</v>
      </c>
    </row>
    <row r="368" spans="1:1" x14ac:dyDescent="0.2">
      <c r="A368" t="s">
        <v>400</v>
      </c>
    </row>
    <row r="369" spans="1:1" x14ac:dyDescent="0.2">
      <c r="A369" t="s">
        <v>401</v>
      </c>
    </row>
    <row r="370" spans="1:1" x14ac:dyDescent="0.2">
      <c r="A370" t="s">
        <v>402</v>
      </c>
    </row>
    <row r="371" spans="1:1" x14ac:dyDescent="0.2">
      <c r="A371" t="s">
        <v>403</v>
      </c>
    </row>
    <row r="372" spans="1:1" x14ac:dyDescent="0.2">
      <c r="A372" t="s">
        <v>404</v>
      </c>
    </row>
    <row r="373" spans="1:1" x14ac:dyDescent="0.2">
      <c r="A373" t="s">
        <v>405</v>
      </c>
    </row>
    <row r="374" spans="1:1" x14ac:dyDescent="0.2">
      <c r="A374" t="s">
        <v>406</v>
      </c>
    </row>
    <row r="375" spans="1:1" x14ac:dyDescent="0.2">
      <c r="A375" t="s">
        <v>407</v>
      </c>
    </row>
    <row r="376" spans="1:1" x14ac:dyDescent="0.2">
      <c r="A376" t="s">
        <v>408</v>
      </c>
    </row>
    <row r="377" spans="1:1" x14ac:dyDescent="0.2">
      <c r="A377" t="s">
        <v>409</v>
      </c>
    </row>
    <row r="378" spans="1:1" x14ac:dyDescent="0.2">
      <c r="A378" t="s">
        <v>410</v>
      </c>
    </row>
    <row r="379" spans="1:1" x14ac:dyDescent="0.2">
      <c r="A379" t="s">
        <v>411</v>
      </c>
    </row>
    <row r="380" spans="1:1" x14ac:dyDescent="0.2">
      <c r="A380" t="s">
        <v>412</v>
      </c>
    </row>
    <row r="381" spans="1:1" x14ac:dyDescent="0.2">
      <c r="A381" t="s">
        <v>413</v>
      </c>
    </row>
    <row r="382" spans="1:1" x14ac:dyDescent="0.2">
      <c r="A382" t="s">
        <v>414</v>
      </c>
    </row>
    <row r="383" spans="1:1" x14ac:dyDescent="0.2">
      <c r="A383" t="s">
        <v>415</v>
      </c>
    </row>
    <row r="384" spans="1:1" x14ac:dyDescent="0.2">
      <c r="A384" t="s">
        <v>416</v>
      </c>
    </row>
    <row r="385" spans="1:1" x14ac:dyDescent="0.2">
      <c r="A385" t="s">
        <v>417</v>
      </c>
    </row>
    <row r="386" spans="1:1" x14ac:dyDescent="0.2">
      <c r="A386" t="s">
        <v>418</v>
      </c>
    </row>
    <row r="387" spans="1:1" x14ac:dyDescent="0.2">
      <c r="A387" t="s">
        <v>419</v>
      </c>
    </row>
    <row r="388" spans="1:1" x14ac:dyDescent="0.2">
      <c r="A388" t="s">
        <v>420</v>
      </c>
    </row>
    <row r="389" spans="1:1" x14ac:dyDescent="0.2">
      <c r="A389" t="s">
        <v>421</v>
      </c>
    </row>
    <row r="390" spans="1:1" x14ac:dyDescent="0.2">
      <c r="A390" t="s">
        <v>422</v>
      </c>
    </row>
    <row r="391" spans="1:1" x14ac:dyDescent="0.2">
      <c r="A391" t="s">
        <v>423</v>
      </c>
    </row>
    <row r="392" spans="1:1" x14ac:dyDescent="0.2">
      <c r="A392" t="s">
        <v>424</v>
      </c>
    </row>
    <row r="393" spans="1:1" x14ac:dyDescent="0.2">
      <c r="A393" t="s">
        <v>425</v>
      </c>
    </row>
    <row r="394" spans="1:1" x14ac:dyDescent="0.2">
      <c r="A394" t="s">
        <v>426</v>
      </c>
    </row>
    <row r="395" spans="1:1" x14ac:dyDescent="0.2">
      <c r="A395" t="s">
        <v>427</v>
      </c>
    </row>
    <row r="396" spans="1:1" x14ac:dyDescent="0.2">
      <c r="A396" t="s">
        <v>428</v>
      </c>
    </row>
    <row r="397" spans="1:1" x14ac:dyDescent="0.2">
      <c r="A397" t="s">
        <v>429</v>
      </c>
    </row>
    <row r="398" spans="1:1" x14ac:dyDescent="0.2">
      <c r="A398" t="s">
        <v>430</v>
      </c>
    </row>
    <row r="399" spans="1:1" x14ac:dyDescent="0.2">
      <c r="A399" t="s">
        <v>431</v>
      </c>
    </row>
    <row r="400" spans="1:1" x14ac:dyDescent="0.2">
      <c r="A400" t="s">
        <v>432</v>
      </c>
    </row>
    <row r="401" spans="1:1" x14ac:dyDescent="0.2">
      <c r="A401" t="s">
        <v>433</v>
      </c>
    </row>
    <row r="402" spans="1:1" x14ac:dyDescent="0.2">
      <c r="A402" t="s">
        <v>434</v>
      </c>
    </row>
    <row r="403" spans="1:1" x14ac:dyDescent="0.2">
      <c r="A403" t="s">
        <v>435</v>
      </c>
    </row>
    <row r="404" spans="1:1" x14ac:dyDescent="0.2">
      <c r="A404" t="s">
        <v>436</v>
      </c>
    </row>
    <row r="405" spans="1:1" x14ac:dyDescent="0.2">
      <c r="A405" t="s">
        <v>437</v>
      </c>
    </row>
    <row r="406" spans="1:1" x14ac:dyDescent="0.2">
      <c r="A406" t="s">
        <v>438</v>
      </c>
    </row>
    <row r="407" spans="1:1" x14ac:dyDescent="0.2">
      <c r="A407" t="s">
        <v>439</v>
      </c>
    </row>
    <row r="408" spans="1:1" x14ac:dyDescent="0.2">
      <c r="A408" t="s">
        <v>440</v>
      </c>
    </row>
    <row r="409" spans="1:1" x14ac:dyDescent="0.2">
      <c r="A409" t="s">
        <v>441</v>
      </c>
    </row>
    <row r="410" spans="1:1" x14ac:dyDescent="0.2">
      <c r="A410" t="s">
        <v>442</v>
      </c>
    </row>
    <row r="411" spans="1:1" x14ac:dyDescent="0.2">
      <c r="A411" t="s">
        <v>443</v>
      </c>
    </row>
    <row r="412" spans="1:1" x14ac:dyDescent="0.2">
      <c r="A412" t="s">
        <v>444</v>
      </c>
    </row>
    <row r="413" spans="1:1" x14ac:dyDescent="0.2">
      <c r="A413" t="s">
        <v>445</v>
      </c>
    </row>
    <row r="414" spans="1:1" x14ac:dyDescent="0.2">
      <c r="A414" t="s">
        <v>446</v>
      </c>
    </row>
    <row r="415" spans="1:1" x14ac:dyDescent="0.2">
      <c r="A415" t="s">
        <v>447</v>
      </c>
    </row>
    <row r="416" spans="1:1" x14ac:dyDescent="0.2">
      <c r="A416" t="s">
        <v>448</v>
      </c>
    </row>
    <row r="417" spans="1:1" x14ac:dyDescent="0.2">
      <c r="A417" t="s">
        <v>449</v>
      </c>
    </row>
    <row r="418" spans="1:1" x14ac:dyDescent="0.2">
      <c r="A418" t="s">
        <v>450</v>
      </c>
    </row>
    <row r="419" spans="1:1" x14ac:dyDescent="0.2">
      <c r="A419" t="s">
        <v>451</v>
      </c>
    </row>
    <row r="420" spans="1:1" x14ac:dyDescent="0.2">
      <c r="A420" t="s">
        <v>452</v>
      </c>
    </row>
    <row r="421" spans="1:1" x14ac:dyDescent="0.2">
      <c r="A421" t="s">
        <v>453</v>
      </c>
    </row>
    <row r="422" spans="1:1" x14ac:dyDescent="0.2">
      <c r="A422" t="s">
        <v>454</v>
      </c>
    </row>
    <row r="423" spans="1:1" x14ac:dyDescent="0.2">
      <c r="A423" t="s">
        <v>455</v>
      </c>
    </row>
    <row r="424" spans="1:1" x14ac:dyDescent="0.2">
      <c r="A424" t="s">
        <v>456</v>
      </c>
    </row>
    <row r="425" spans="1:1" x14ac:dyDescent="0.2">
      <c r="A425" t="s">
        <v>457</v>
      </c>
    </row>
    <row r="426" spans="1:1" x14ac:dyDescent="0.2">
      <c r="A426" t="s">
        <v>458</v>
      </c>
    </row>
    <row r="427" spans="1:1" x14ac:dyDescent="0.2">
      <c r="A427" t="s">
        <v>459</v>
      </c>
    </row>
    <row r="428" spans="1:1" x14ac:dyDescent="0.2">
      <c r="A428" t="s">
        <v>460</v>
      </c>
    </row>
    <row r="429" spans="1:1" x14ac:dyDescent="0.2">
      <c r="A429" t="s">
        <v>461</v>
      </c>
    </row>
    <row r="430" spans="1:1" x14ac:dyDescent="0.2">
      <c r="A430" t="s">
        <v>462</v>
      </c>
    </row>
    <row r="431" spans="1:1" x14ac:dyDescent="0.2">
      <c r="A431" t="s">
        <v>463</v>
      </c>
    </row>
    <row r="432" spans="1:1" x14ac:dyDescent="0.2">
      <c r="A432" t="s">
        <v>464</v>
      </c>
    </row>
    <row r="433" spans="1:1" x14ac:dyDescent="0.2">
      <c r="A433" t="s">
        <v>465</v>
      </c>
    </row>
    <row r="434" spans="1:1" x14ac:dyDescent="0.2">
      <c r="A434" t="s">
        <v>466</v>
      </c>
    </row>
    <row r="435" spans="1:1" x14ac:dyDescent="0.2">
      <c r="A435" t="s">
        <v>467</v>
      </c>
    </row>
    <row r="436" spans="1:1" x14ac:dyDescent="0.2">
      <c r="A436" t="s">
        <v>468</v>
      </c>
    </row>
    <row r="437" spans="1:1" x14ac:dyDescent="0.2">
      <c r="A437" t="s">
        <v>469</v>
      </c>
    </row>
    <row r="438" spans="1:1" x14ac:dyDescent="0.2">
      <c r="A438" t="s">
        <v>470</v>
      </c>
    </row>
    <row r="439" spans="1:1" x14ac:dyDescent="0.2">
      <c r="A439" t="s">
        <v>471</v>
      </c>
    </row>
    <row r="440" spans="1:1" x14ac:dyDescent="0.2">
      <c r="A440" t="s">
        <v>472</v>
      </c>
    </row>
    <row r="441" spans="1:1" x14ac:dyDescent="0.2">
      <c r="A441" t="s">
        <v>473</v>
      </c>
    </row>
    <row r="442" spans="1:1" x14ac:dyDescent="0.2">
      <c r="A442" t="s">
        <v>474</v>
      </c>
    </row>
    <row r="443" spans="1:1" x14ac:dyDescent="0.2">
      <c r="A443" t="s">
        <v>475</v>
      </c>
    </row>
    <row r="444" spans="1:1" x14ac:dyDescent="0.2">
      <c r="A444" t="s">
        <v>476</v>
      </c>
    </row>
    <row r="445" spans="1:1" x14ac:dyDescent="0.2">
      <c r="A445" t="s">
        <v>477</v>
      </c>
    </row>
    <row r="446" spans="1:1" x14ac:dyDescent="0.2">
      <c r="A446" t="s">
        <v>478</v>
      </c>
    </row>
    <row r="447" spans="1:1" x14ac:dyDescent="0.2">
      <c r="A447" t="s">
        <v>479</v>
      </c>
    </row>
    <row r="448" spans="1:1" x14ac:dyDescent="0.2">
      <c r="A448" t="s">
        <v>480</v>
      </c>
    </row>
    <row r="449" spans="1:1" x14ac:dyDescent="0.2">
      <c r="A449" t="s">
        <v>481</v>
      </c>
    </row>
    <row r="450" spans="1:1" x14ac:dyDescent="0.2">
      <c r="A450" t="s">
        <v>482</v>
      </c>
    </row>
    <row r="451" spans="1:1" x14ac:dyDescent="0.2">
      <c r="A451" t="s">
        <v>483</v>
      </c>
    </row>
    <row r="452" spans="1:1" x14ac:dyDescent="0.2">
      <c r="A452" t="s">
        <v>484</v>
      </c>
    </row>
    <row r="453" spans="1:1" x14ac:dyDescent="0.2">
      <c r="A453" t="s">
        <v>485</v>
      </c>
    </row>
    <row r="454" spans="1:1" x14ac:dyDescent="0.2">
      <c r="A454" t="s">
        <v>486</v>
      </c>
    </row>
    <row r="455" spans="1:1" x14ac:dyDescent="0.2">
      <c r="A455" t="s">
        <v>487</v>
      </c>
    </row>
    <row r="456" spans="1:1" x14ac:dyDescent="0.2">
      <c r="A456" t="s">
        <v>488</v>
      </c>
    </row>
    <row r="457" spans="1:1" x14ac:dyDescent="0.2">
      <c r="A457" t="s">
        <v>489</v>
      </c>
    </row>
    <row r="458" spans="1:1" x14ac:dyDescent="0.2">
      <c r="A458" t="s">
        <v>490</v>
      </c>
    </row>
    <row r="459" spans="1:1" x14ac:dyDescent="0.2">
      <c r="A459" t="s">
        <v>491</v>
      </c>
    </row>
    <row r="460" spans="1:1" x14ac:dyDescent="0.2">
      <c r="A460" t="s">
        <v>492</v>
      </c>
    </row>
    <row r="461" spans="1:1" x14ac:dyDescent="0.2">
      <c r="A461" t="s">
        <v>493</v>
      </c>
    </row>
    <row r="462" spans="1:1" x14ac:dyDescent="0.2">
      <c r="A462" t="s">
        <v>494</v>
      </c>
    </row>
    <row r="463" spans="1:1" x14ac:dyDescent="0.2">
      <c r="A463" t="s">
        <v>495</v>
      </c>
    </row>
    <row r="464" spans="1:1" x14ac:dyDescent="0.2">
      <c r="A464" t="s">
        <v>496</v>
      </c>
    </row>
    <row r="465" spans="1:1" x14ac:dyDescent="0.2">
      <c r="A465" t="s">
        <v>497</v>
      </c>
    </row>
    <row r="466" spans="1:1" x14ac:dyDescent="0.2">
      <c r="A466" t="s">
        <v>498</v>
      </c>
    </row>
    <row r="467" spans="1:1" x14ac:dyDescent="0.2">
      <c r="A467" t="s">
        <v>499</v>
      </c>
    </row>
    <row r="468" spans="1:1" x14ac:dyDescent="0.2">
      <c r="A468" t="s">
        <v>500</v>
      </c>
    </row>
    <row r="469" spans="1:1" x14ac:dyDescent="0.2">
      <c r="A469" t="s">
        <v>501</v>
      </c>
    </row>
    <row r="470" spans="1:1" x14ac:dyDescent="0.2">
      <c r="A470" t="s">
        <v>502</v>
      </c>
    </row>
    <row r="471" spans="1:1" x14ac:dyDescent="0.2">
      <c r="A471" t="s">
        <v>503</v>
      </c>
    </row>
    <row r="472" spans="1:1" x14ac:dyDescent="0.2">
      <c r="A472" t="s">
        <v>504</v>
      </c>
    </row>
    <row r="473" spans="1:1" x14ac:dyDescent="0.2">
      <c r="A473" t="s">
        <v>505</v>
      </c>
    </row>
    <row r="474" spans="1:1" x14ac:dyDescent="0.2">
      <c r="A474" t="s">
        <v>506</v>
      </c>
    </row>
    <row r="475" spans="1:1" x14ac:dyDescent="0.2">
      <c r="A475" t="s">
        <v>507</v>
      </c>
    </row>
    <row r="476" spans="1:1" x14ac:dyDescent="0.2">
      <c r="A476" t="s">
        <v>508</v>
      </c>
    </row>
    <row r="477" spans="1:1" x14ac:dyDescent="0.2">
      <c r="A477" t="s">
        <v>509</v>
      </c>
    </row>
    <row r="478" spans="1:1" x14ac:dyDescent="0.2">
      <c r="A478" t="s">
        <v>510</v>
      </c>
    </row>
    <row r="479" spans="1:1" x14ac:dyDescent="0.2">
      <c r="A479" t="s">
        <v>511</v>
      </c>
    </row>
    <row r="480" spans="1:1" x14ac:dyDescent="0.2">
      <c r="A480" t="s">
        <v>512</v>
      </c>
    </row>
    <row r="481" spans="1:1" x14ac:dyDescent="0.2">
      <c r="A481" t="s">
        <v>513</v>
      </c>
    </row>
    <row r="482" spans="1:1" x14ac:dyDescent="0.2">
      <c r="A482" t="s">
        <v>514</v>
      </c>
    </row>
    <row r="483" spans="1:1" x14ac:dyDescent="0.2">
      <c r="A483" t="s">
        <v>515</v>
      </c>
    </row>
    <row r="484" spans="1:1" x14ac:dyDescent="0.2">
      <c r="A484" t="s">
        <v>516</v>
      </c>
    </row>
    <row r="485" spans="1:1" x14ac:dyDescent="0.2">
      <c r="A485" t="s">
        <v>517</v>
      </c>
    </row>
    <row r="486" spans="1:1" x14ac:dyDescent="0.2">
      <c r="A486" t="s">
        <v>518</v>
      </c>
    </row>
    <row r="487" spans="1:1" x14ac:dyDescent="0.2">
      <c r="A487" t="s">
        <v>519</v>
      </c>
    </row>
    <row r="488" spans="1:1" x14ac:dyDescent="0.2">
      <c r="A488" t="s">
        <v>520</v>
      </c>
    </row>
    <row r="489" spans="1:1" x14ac:dyDescent="0.2">
      <c r="A489" t="s">
        <v>521</v>
      </c>
    </row>
    <row r="490" spans="1:1" x14ac:dyDescent="0.2">
      <c r="A490" t="s">
        <v>522</v>
      </c>
    </row>
    <row r="491" spans="1:1" x14ac:dyDescent="0.2">
      <c r="A491" t="s">
        <v>523</v>
      </c>
    </row>
    <row r="492" spans="1:1" x14ac:dyDescent="0.2">
      <c r="A492" t="s">
        <v>524</v>
      </c>
    </row>
    <row r="493" spans="1:1" x14ac:dyDescent="0.2">
      <c r="A493" t="s">
        <v>525</v>
      </c>
    </row>
    <row r="494" spans="1:1" x14ac:dyDescent="0.2">
      <c r="A494" t="s">
        <v>526</v>
      </c>
    </row>
    <row r="495" spans="1:1" x14ac:dyDescent="0.2">
      <c r="A495" t="s">
        <v>527</v>
      </c>
    </row>
    <row r="496" spans="1:1" x14ac:dyDescent="0.2">
      <c r="A496" t="s">
        <v>528</v>
      </c>
    </row>
    <row r="497" spans="1:1" x14ac:dyDescent="0.2">
      <c r="A497" t="s">
        <v>529</v>
      </c>
    </row>
    <row r="498" spans="1:1" x14ac:dyDescent="0.2">
      <c r="A498" t="s">
        <v>530</v>
      </c>
    </row>
    <row r="499" spans="1:1" x14ac:dyDescent="0.2">
      <c r="A499" t="s">
        <v>531</v>
      </c>
    </row>
    <row r="500" spans="1:1" x14ac:dyDescent="0.2">
      <c r="A500" t="s">
        <v>532</v>
      </c>
    </row>
    <row r="501" spans="1:1" x14ac:dyDescent="0.2">
      <c r="A501" t="s">
        <v>533</v>
      </c>
    </row>
    <row r="502" spans="1:1" x14ac:dyDescent="0.2">
      <c r="A502" t="s">
        <v>534</v>
      </c>
    </row>
    <row r="503" spans="1:1" x14ac:dyDescent="0.2">
      <c r="A503" t="s">
        <v>535</v>
      </c>
    </row>
    <row r="504" spans="1:1" x14ac:dyDescent="0.2">
      <c r="A504" t="s">
        <v>536</v>
      </c>
    </row>
    <row r="505" spans="1:1" x14ac:dyDescent="0.2">
      <c r="A505" t="s">
        <v>537</v>
      </c>
    </row>
    <row r="506" spans="1:1" x14ac:dyDescent="0.2">
      <c r="A506" t="s">
        <v>538</v>
      </c>
    </row>
    <row r="507" spans="1:1" x14ac:dyDescent="0.2">
      <c r="A507" t="s">
        <v>539</v>
      </c>
    </row>
    <row r="508" spans="1:1" x14ac:dyDescent="0.2">
      <c r="A508" t="s">
        <v>540</v>
      </c>
    </row>
    <row r="509" spans="1:1" x14ac:dyDescent="0.2">
      <c r="A509" t="s">
        <v>541</v>
      </c>
    </row>
    <row r="510" spans="1:1" x14ac:dyDescent="0.2">
      <c r="A510" t="s">
        <v>542</v>
      </c>
    </row>
    <row r="511" spans="1:1" x14ac:dyDescent="0.2">
      <c r="A511" t="s">
        <v>543</v>
      </c>
    </row>
    <row r="512" spans="1:1" x14ac:dyDescent="0.2">
      <c r="A512" t="s">
        <v>544</v>
      </c>
    </row>
    <row r="513" spans="1:1" x14ac:dyDescent="0.2">
      <c r="A513" t="s">
        <v>545</v>
      </c>
    </row>
    <row r="514" spans="1:1" x14ac:dyDescent="0.2">
      <c r="A514" t="s">
        <v>546</v>
      </c>
    </row>
    <row r="515" spans="1:1" x14ac:dyDescent="0.2">
      <c r="A515" t="s">
        <v>547</v>
      </c>
    </row>
    <row r="516" spans="1:1" x14ac:dyDescent="0.2">
      <c r="A516" t="s">
        <v>548</v>
      </c>
    </row>
    <row r="517" spans="1:1" x14ac:dyDescent="0.2">
      <c r="A517" t="s">
        <v>549</v>
      </c>
    </row>
    <row r="518" spans="1:1" x14ac:dyDescent="0.2">
      <c r="A518" t="s">
        <v>550</v>
      </c>
    </row>
    <row r="519" spans="1:1" x14ac:dyDescent="0.2">
      <c r="A519" t="s">
        <v>551</v>
      </c>
    </row>
    <row r="520" spans="1:1" x14ac:dyDescent="0.2">
      <c r="A520" t="s">
        <v>552</v>
      </c>
    </row>
    <row r="521" spans="1:1" x14ac:dyDescent="0.2">
      <c r="A521" t="s">
        <v>553</v>
      </c>
    </row>
    <row r="522" spans="1:1" x14ac:dyDescent="0.2">
      <c r="A522" t="s">
        <v>554</v>
      </c>
    </row>
    <row r="523" spans="1:1" x14ac:dyDescent="0.2">
      <c r="A523" t="s">
        <v>555</v>
      </c>
    </row>
    <row r="524" spans="1:1" x14ac:dyDescent="0.2">
      <c r="A524" t="s">
        <v>556</v>
      </c>
    </row>
    <row r="525" spans="1:1" x14ac:dyDescent="0.2">
      <c r="A525" t="s">
        <v>557</v>
      </c>
    </row>
    <row r="526" spans="1:1" x14ac:dyDescent="0.2">
      <c r="A526" t="s">
        <v>558</v>
      </c>
    </row>
    <row r="527" spans="1:1" x14ac:dyDescent="0.2">
      <c r="A527" t="s">
        <v>559</v>
      </c>
    </row>
    <row r="528" spans="1:1" x14ac:dyDescent="0.2">
      <c r="A528" t="s">
        <v>560</v>
      </c>
    </row>
    <row r="529" spans="1:1" x14ac:dyDescent="0.2">
      <c r="A529" t="s">
        <v>561</v>
      </c>
    </row>
    <row r="530" spans="1:1" x14ac:dyDescent="0.2">
      <c r="A530" t="s">
        <v>562</v>
      </c>
    </row>
    <row r="531" spans="1:1" x14ac:dyDescent="0.2">
      <c r="A531" t="s">
        <v>563</v>
      </c>
    </row>
    <row r="532" spans="1:1" x14ac:dyDescent="0.2">
      <c r="A532" t="s">
        <v>564</v>
      </c>
    </row>
    <row r="533" spans="1:1" x14ac:dyDescent="0.2">
      <c r="A533" t="s">
        <v>565</v>
      </c>
    </row>
    <row r="534" spans="1:1" x14ac:dyDescent="0.2">
      <c r="A534" t="s">
        <v>566</v>
      </c>
    </row>
    <row r="535" spans="1:1" x14ac:dyDescent="0.2">
      <c r="A535" t="s">
        <v>567</v>
      </c>
    </row>
    <row r="536" spans="1:1" x14ac:dyDescent="0.2">
      <c r="A536" t="s">
        <v>568</v>
      </c>
    </row>
    <row r="537" spans="1:1" x14ac:dyDescent="0.2">
      <c r="A537" t="s">
        <v>569</v>
      </c>
    </row>
    <row r="538" spans="1:1" x14ac:dyDescent="0.2">
      <c r="A538" t="s">
        <v>570</v>
      </c>
    </row>
    <row r="539" spans="1:1" x14ac:dyDescent="0.2">
      <c r="A539" t="s">
        <v>571</v>
      </c>
    </row>
    <row r="540" spans="1:1" x14ac:dyDescent="0.2">
      <c r="A540" t="s">
        <v>572</v>
      </c>
    </row>
    <row r="541" spans="1:1" x14ac:dyDescent="0.2">
      <c r="A541" t="s">
        <v>573</v>
      </c>
    </row>
    <row r="542" spans="1:1" x14ac:dyDescent="0.2">
      <c r="A542" t="s">
        <v>574</v>
      </c>
    </row>
    <row r="543" spans="1:1" x14ac:dyDescent="0.2">
      <c r="A543" t="s">
        <v>575</v>
      </c>
    </row>
    <row r="544" spans="1:1" x14ac:dyDescent="0.2">
      <c r="A544" t="s">
        <v>576</v>
      </c>
    </row>
    <row r="545" spans="1:1" x14ac:dyDescent="0.2">
      <c r="A545" t="s">
        <v>577</v>
      </c>
    </row>
    <row r="546" spans="1:1" x14ac:dyDescent="0.2">
      <c r="A546" t="s">
        <v>578</v>
      </c>
    </row>
    <row r="547" spans="1:1" x14ac:dyDescent="0.2">
      <c r="A547" t="s">
        <v>579</v>
      </c>
    </row>
    <row r="548" spans="1:1" x14ac:dyDescent="0.2">
      <c r="A548" t="s">
        <v>580</v>
      </c>
    </row>
    <row r="549" spans="1:1" x14ac:dyDescent="0.2">
      <c r="A549" t="s">
        <v>581</v>
      </c>
    </row>
    <row r="550" spans="1:1" x14ac:dyDescent="0.2">
      <c r="A550" t="s">
        <v>582</v>
      </c>
    </row>
    <row r="551" spans="1:1" x14ac:dyDescent="0.2">
      <c r="A551" t="s">
        <v>583</v>
      </c>
    </row>
    <row r="552" spans="1:1" x14ac:dyDescent="0.2">
      <c r="A552" t="s">
        <v>584</v>
      </c>
    </row>
    <row r="553" spans="1:1" x14ac:dyDescent="0.2">
      <c r="A553" t="s">
        <v>585</v>
      </c>
    </row>
    <row r="554" spans="1:1" x14ac:dyDescent="0.2">
      <c r="A554" t="s">
        <v>586</v>
      </c>
    </row>
    <row r="555" spans="1:1" x14ac:dyDescent="0.2">
      <c r="A555" t="s">
        <v>587</v>
      </c>
    </row>
    <row r="556" spans="1:1" x14ac:dyDescent="0.2">
      <c r="A556" t="s">
        <v>588</v>
      </c>
    </row>
    <row r="557" spans="1:1" x14ac:dyDescent="0.2">
      <c r="A557" t="s">
        <v>589</v>
      </c>
    </row>
    <row r="558" spans="1:1" x14ac:dyDescent="0.2">
      <c r="A558" t="s">
        <v>590</v>
      </c>
    </row>
    <row r="559" spans="1:1" x14ac:dyDescent="0.2">
      <c r="A559" t="s">
        <v>591</v>
      </c>
    </row>
    <row r="560" spans="1:1" x14ac:dyDescent="0.2">
      <c r="A560" t="s">
        <v>592</v>
      </c>
    </row>
    <row r="561" spans="1:1" x14ac:dyDescent="0.2">
      <c r="A561" t="s">
        <v>593</v>
      </c>
    </row>
    <row r="562" spans="1:1" x14ac:dyDescent="0.2">
      <c r="A562" t="s">
        <v>594</v>
      </c>
    </row>
    <row r="563" spans="1:1" x14ac:dyDescent="0.2">
      <c r="A563" t="s">
        <v>595</v>
      </c>
    </row>
    <row r="564" spans="1:1" x14ac:dyDescent="0.2">
      <c r="A564" t="s">
        <v>596</v>
      </c>
    </row>
    <row r="565" spans="1:1" x14ac:dyDescent="0.2">
      <c r="A565" t="s">
        <v>597</v>
      </c>
    </row>
    <row r="566" spans="1:1" x14ac:dyDescent="0.2">
      <c r="A566" t="s">
        <v>598</v>
      </c>
    </row>
    <row r="567" spans="1:1" x14ac:dyDescent="0.2">
      <c r="A567" t="s">
        <v>599</v>
      </c>
    </row>
    <row r="568" spans="1:1" x14ac:dyDescent="0.2">
      <c r="A568" t="s">
        <v>600</v>
      </c>
    </row>
    <row r="569" spans="1:1" x14ac:dyDescent="0.2">
      <c r="A569" t="s">
        <v>601</v>
      </c>
    </row>
    <row r="570" spans="1:1" x14ac:dyDescent="0.2">
      <c r="A570" t="s">
        <v>602</v>
      </c>
    </row>
    <row r="571" spans="1:1" x14ac:dyDescent="0.2">
      <c r="A571" t="s">
        <v>603</v>
      </c>
    </row>
    <row r="572" spans="1:1" x14ac:dyDescent="0.2">
      <c r="A572" t="s">
        <v>604</v>
      </c>
    </row>
    <row r="573" spans="1:1" x14ac:dyDescent="0.2">
      <c r="A573" t="s">
        <v>605</v>
      </c>
    </row>
    <row r="574" spans="1:1" x14ac:dyDescent="0.2">
      <c r="A574" t="s">
        <v>606</v>
      </c>
    </row>
    <row r="575" spans="1:1" x14ac:dyDescent="0.2">
      <c r="A575" t="s">
        <v>607</v>
      </c>
    </row>
    <row r="576" spans="1:1" x14ac:dyDescent="0.2">
      <c r="A576" t="s">
        <v>608</v>
      </c>
    </row>
    <row r="577" spans="1:1" x14ac:dyDescent="0.2">
      <c r="A577" t="s">
        <v>609</v>
      </c>
    </row>
    <row r="578" spans="1:1" x14ac:dyDescent="0.2">
      <c r="A578" t="s">
        <v>610</v>
      </c>
    </row>
    <row r="579" spans="1:1" x14ac:dyDescent="0.2">
      <c r="A579" t="s">
        <v>611</v>
      </c>
    </row>
    <row r="580" spans="1:1" x14ac:dyDescent="0.2">
      <c r="A580" t="s">
        <v>612</v>
      </c>
    </row>
    <row r="581" spans="1:1" x14ac:dyDescent="0.2">
      <c r="A581" t="s">
        <v>613</v>
      </c>
    </row>
    <row r="582" spans="1:1" x14ac:dyDescent="0.2">
      <c r="A582" t="s">
        <v>614</v>
      </c>
    </row>
    <row r="583" spans="1:1" x14ac:dyDescent="0.2">
      <c r="A583" t="s">
        <v>615</v>
      </c>
    </row>
    <row r="584" spans="1:1" x14ac:dyDescent="0.2">
      <c r="A584" t="s">
        <v>616</v>
      </c>
    </row>
    <row r="585" spans="1:1" x14ac:dyDescent="0.2">
      <c r="A585" t="s">
        <v>617</v>
      </c>
    </row>
    <row r="586" spans="1:1" x14ac:dyDescent="0.2">
      <c r="A586" t="s">
        <v>618</v>
      </c>
    </row>
    <row r="587" spans="1:1" x14ac:dyDescent="0.2">
      <c r="A587" t="s">
        <v>619</v>
      </c>
    </row>
    <row r="588" spans="1:1" x14ac:dyDescent="0.2">
      <c r="A588" t="s">
        <v>620</v>
      </c>
    </row>
    <row r="589" spans="1:1" x14ac:dyDescent="0.2">
      <c r="A589" t="s">
        <v>621</v>
      </c>
    </row>
    <row r="590" spans="1:1" x14ac:dyDescent="0.2">
      <c r="A590" t="s">
        <v>622</v>
      </c>
    </row>
    <row r="591" spans="1:1" x14ac:dyDescent="0.2">
      <c r="A591" t="s">
        <v>623</v>
      </c>
    </row>
    <row r="592" spans="1:1" x14ac:dyDescent="0.2">
      <c r="A592" t="s">
        <v>624</v>
      </c>
    </row>
    <row r="593" spans="1:1" x14ac:dyDescent="0.2">
      <c r="A593" t="s">
        <v>625</v>
      </c>
    </row>
    <row r="594" spans="1:1" x14ac:dyDescent="0.2">
      <c r="A594" t="s">
        <v>626</v>
      </c>
    </row>
    <row r="595" spans="1:1" x14ac:dyDescent="0.2">
      <c r="A595" t="s">
        <v>627</v>
      </c>
    </row>
    <row r="596" spans="1:1" x14ac:dyDescent="0.2">
      <c r="A596" t="s">
        <v>628</v>
      </c>
    </row>
    <row r="597" spans="1:1" x14ac:dyDescent="0.2">
      <c r="A597" t="s">
        <v>629</v>
      </c>
    </row>
    <row r="598" spans="1:1" x14ac:dyDescent="0.2">
      <c r="A598" t="s">
        <v>630</v>
      </c>
    </row>
    <row r="599" spans="1:1" x14ac:dyDescent="0.2">
      <c r="A599" t="s">
        <v>631</v>
      </c>
    </row>
    <row r="600" spans="1:1" x14ac:dyDescent="0.2">
      <c r="A600" t="s">
        <v>632</v>
      </c>
    </row>
    <row r="601" spans="1:1" x14ac:dyDescent="0.2">
      <c r="A601" t="s">
        <v>633</v>
      </c>
    </row>
    <row r="602" spans="1:1" x14ac:dyDescent="0.2">
      <c r="A602" t="s">
        <v>634</v>
      </c>
    </row>
    <row r="603" spans="1:1" x14ac:dyDescent="0.2">
      <c r="A603" t="s">
        <v>635</v>
      </c>
    </row>
    <row r="604" spans="1:1" x14ac:dyDescent="0.2">
      <c r="A604" t="s">
        <v>636</v>
      </c>
    </row>
    <row r="605" spans="1:1" x14ac:dyDescent="0.2">
      <c r="A605" t="s">
        <v>637</v>
      </c>
    </row>
    <row r="606" spans="1:1" x14ac:dyDescent="0.2">
      <c r="A606" t="s">
        <v>638</v>
      </c>
    </row>
    <row r="607" spans="1:1" x14ac:dyDescent="0.2">
      <c r="A607" t="s">
        <v>639</v>
      </c>
    </row>
    <row r="608" spans="1:1" x14ac:dyDescent="0.2">
      <c r="A608" t="s">
        <v>640</v>
      </c>
    </row>
    <row r="609" spans="1:1" x14ac:dyDescent="0.2">
      <c r="A609" t="s">
        <v>641</v>
      </c>
    </row>
    <row r="610" spans="1:1" x14ac:dyDescent="0.2">
      <c r="A610" t="s">
        <v>642</v>
      </c>
    </row>
    <row r="611" spans="1:1" x14ac:dyDescent="0.2">
      <c r="A611" t="s">
        <v>643</v>
      </c>
    </row>
    <row r="612" spans="1:1" x14ac:dyDescent="0.2">
      <c r="A612" t="s">
        <v>644</v>
      </c>
    </row>
    <row r="613" spans="1:1" x14ac:dyDescent="0.2">
      <c r="A613" t="s">
        <v>645</v>
      </c>
    </row>
    <row r="614" spans="1:1" x14ac:dyDescent="0.2">
      <c r="A614" t="s">
        <v>646</v>
      </c>
    </row>
    <row r="615" spans="1:1" x14ac:dyDescent="0.2">
      <c r="A615" t="s">
        <v>647</v>
      </c>
    </row>
    <row r="616" spans="1:1" x14ac:dyDescent="0.2">
      <c r="A616" t="s">
        <v>648</v>
      </c>
    </row>
    <row r="617" spans="1:1" x14ac:dyDescent="0.2">
      <c r="A617" t="s">
        <v>649</v>
      </c>
    </row>
    <row r="618" spans="1:1" x14ac:dyDescent="0.2">
      <c r="A618" t="s">
        <v>650</v>
      </c>
    </row>
    <row r="619" spans="1:1" x14ac:dyDescent="0.2">
      <c r="A619" t="s">
        <v>651</v>
      </c>
    </row>
    <row r="620" spans="1:1" x14ac:dyDescent="0.2">
      <c r="A620" t="s">
        <v>652</v>
      </c>
    </row>
    <row r="621" spans="1:1" x14ac:dyDescent="0.2">
      <c r="A621" t="s">
        <v>653</v>
      </c>
    </row>
    <row r="622" spans="1:1" x14ac:dyDescent="0.2">
      <c r="A622" t="s">
        <v>654</v>
      </c>
    </row>
    <row r="623" spans="1:1" x14ac:dyDescent="0.2">
      <c r="A623" t="s">
        <v>655</v>
      </c>
    </row>
    <row r="624" spans="1:1" x14ac:dyDescent="0.2">
      <c r="A624" t="s">
        <v>656</v>
      </c>
    </row>
    <row r="625" spans="1:1" x14ac:dyDescent="0.2">
      <c r="A625" t="s">
        <v>657</v>
      </c>
    </row>
    <row r="626" spans="1:1" x14ac:dyDescent="0.2">
      <c r="A626" t="s">
        <v>658</v>
      </c>
    </row>
    <row r="627" spans="1:1" x14ac:dyDescent="0.2">
      <c r="A627" t="s">
        <v>659</v>
      </c>
    </row>
    <row r="628" spans="1:1" x14ac:dyDescent="0.2">
      <c r="A628" t="s">
        <v>660</v>
      </c>
    </row>
    <row r="629" spans="1:1" x14ac:dyDescent="0.2">
      <c r="A629" t="s">
        <v>661</v>
      </c>
    </row>
    <row r="630" spans="1:1" x14ac:dyDescent="0.2">
      <c r="A630" t="s">
        <v>662</v>
      </c>
    </row>
    <row r="631" spans="1:1" x14ac:dyDescent="0.2">
      <c r="A631" t="s">
        <v>663</v>
      </c>
    </row>
    <row r="632" spans="1:1" x14ac:dyDescent="0.2">
      <c r="A632" t="s">
        <v>664</v>
      </c>
    </row>
    <row r="633" spans="1:1" x14ac:dyDescent="0.2">
      <c r="A633" t="s">
        <v>665</v>
      </c>
    </row>
    <row r="634" spans="1:1" x14ac:dyDescent="0.2">
      <c r="A634" t="s">
        <v>666</v>
      </c>
    </row>
    <row r="635" spans="1:1" x14ac:dyDescent="0.2">
      <c r="A635" t="s">
        <v>667</v>
      </c>
    </row>
    <row r="636" spans="1:1" x14ac:dyDescent="0.2">
      <c r="A636" t="s">
        <v>668</v>
      </c>
    </row>
    <row r="637" spans="1:1" x14ac:dyDescent="0.2">
      <c r="A637" t="s">
        <v>669</v>
      </c>
    </row>
    <row r="638" spans="1:1" x14ac:dyDescent="0.2">
      <c r="A638" t="s">
        <v>670</v>
      </c>
    </row>
    <row r="639" spans="1:1" x14ac:dyDescent="0.2">
      <c r="A639" t="s">
        <v>671</v>
      </c>
    </row>
    <row r="640" spans="1:1" x14ac:dyDescent="0.2">
      <c r="A640" t="s">
        <v>672</v>
      </c>
    </row>
    <row r="641" spans="1:1" x14ac:dyDescent="0.2">
      <c r="A641" t="s">
        <v>673</v>
      </c>
    </row>
    <row r="642" spans="1:1" x14ac:dyDescent="0.2">
      <c r="A642" t="s">
        <v>674</v>
      </c>
    </row>
    <row r="643" spans="1:1" x14ac:dyDescent="0.2">
      <c r="A643" t="s">
        <v>675</v>
      </c>
    </row>
    <row r="644" spans="1:1" x14ac:dyDescent="0.2">
      <c r="A644" t="s">
        <v>676</v>
      </c>
    </row>
    <row r="645" spans="1:1" x14ac:dyDescent="0.2">
      <c r="A645" t="s">
        <v>677</v>
      </c>
    </row>
    <row r="646" spans="1:1" x14ac:dyDescent="0.2">
      <c r="A646" t="s">
        <v>678</v>
      </c>
    </row>
    <row r="647" spans="1:1" x14ac:dyDescent="0.2">
      <c r="A647" t="s">
        <v>679</v>
      </c>
    </row>
    <row r="648" spans="1:1" x14ac:dyDescent="0.2">
      <c r="A648" t="s">
        <v>680</v>
      </c>
    </row>
    <row r="649" spans="1:1" x14ac:dyDescent="0.2">
      <c r="A649" t="s">
        <v>681</v>
      </c>
    </row>
    <row r="650" spans="1:1" x14ac:dyDescent="0.2">
      <c r="A650" t="s">
        <v>682</v>
      </c>
    </row>
    <row r="651" spans="1:1" x14ac:dyDescent="0.2">
      <c r="A651" t="s">
        <v>683</v>
      </c>
    </row>
    <row r="652" spans="1:1" x14ac:dyDescent="0.2">
      <c r="A652" t="s">
        <v>684</v>
      </c>
    </row>
    <row r="653" spans="1:1" x14ac:dyDescent="0.2">
      <c r="A653" t="s">
        <v>685</v>
      </c>
    </row>
    <row r="654" spans="1:1" x14ac:dyDescent="0.2">
      <c r="A654" t="s">
        <v>686</v>
      </c>
    </row>
    <row r="655" spans="1:1" x14ac:dyDescent="0.2">
      <c r="A655" t="s">
        <v>687</v>
      </c>
    </row>
    <row r="656" spans="1:1" x14ac:dyDescent="0.2">
      <c r="A656" t="s">
        <v>688</v>
      </c>
    </row>
    <row r="657" spans="1:1" x14ac:dyDescent="0.2">
      <c r="A657" t="s">
        <v>689</v>
      </c>
    </row>
    <row r="658" spans="1:1" x14ac:dyDescent="0.2">
      <c r="A658" t="s">
        <v>690</v>
      </c>
    </row>
    <row r="659" spans="1:1" x14ac:dyDescent="0.2">
      <c r="A659" t="s">
        <v>691</v>
      </c>
    </row>
    <row r="660" spans="1:1" x14ac:dyDescent="0.2">
      <c r="A660" t="s">
        <v>692</v>
      </c>
    </row>
    <row r="661" spans="1:1" x14ac:dyDescent="0.2">
      <c r="A661" t="s">
        <v>693</v>
      </c>
    </row>
    <row r="662" spans="1:1" x14ac:dyDescent="0.2">
      <c r="A662" t="s">
        <v>694</v>
      </c>
    </row>
    <row r="663" spans="1:1" x14ac:dyDescent="0.2">
      <c r="A663" t="s">
        <v>695</v>
      </c>
    </row>
    <row r="664" spans="1:1" x14ac:dyDescent="0.2">
      <c r="A664" t="s">
        <v>696</v>
      </c>
    </row>
    <row r="665" spans="1:1" x14ac:dyDescent="0.2">
      <c r="A665" t="s">
        <v>697</v>
      </c>
    </row>
    <row r="666" spans="1:1" x14ac:dyDescent="0.2">
      <c r="A666" t="s">
        <v>698</v>
      </c>
    </row>
    <row r="667" spans="1:1" x14ac:dyDescent="0.2">
      <c r="A667" t="s">
        <v>699</v>
      </c>
    </row>
    <row r="668" spans="1:1" x14ac:dyDescent="0.2">
      <c r="A668" t="s">
        <v>700</v>
      </c>
    </row>
    <row r="669" spans="1:1" x14ac:dyDescent="0.2">
      <c r="A669" t="s">
        <v>701</v>
      </c>
    </row>
    <row r="670" spans="1:1" x14ac:dyDescent="0.2">
      <c r="A670" t="s">
        <v>702</v>
      </c>
    </row>
    <row r="671" spans="1:1" x14ac:dyDescent="0.2">
      <c r="A671" t="s">
        <v>703</v>
      </c>
    </row>
    <row r="672" spans="1:1" x14ac:dyDescent="0.2">
      <c r="A672" t="s">
        <v>704</v>
      </c>
    </row>
    <row r="673" spans="1:1" x14ac:dyDescent="0.2">
      <c r="A673" t="s">
        <v>705</v>
      </c>
    </row>
    <row r="674" spans="1:1" x14ac:dyDescent="0.2">
      <c r="A674" t="s">
        <v>706</v>
      </c>
    </row>
    <row r="675" spans="1:1" x14ac:dyDescent="0.2">
      <c r="A675" t="s">
        <v>707</v>
      </c>
    </row>
    <row r="676" spans="1:1" x14ac:dyDescent="0.2">
      <c r="A676" t="s">
        <v>708</v>
      </c>
    </row>
    <row r="677" spans="1:1" x14ac:dyDescent="0.2">
      <c r="A677" t="s">
        <v>709</v>
      </c>
    </row>
    <row r="678" spans="1:1" x14ac:dyDescent="0.2">
      <c r="A678" t="s">
        <v>710</v>
      </c>
    </row>
    <row r="679" spans="1:1" x14ac:dyDescent="0.2">
      <c r="A679" t="s">
        <v>711</v>
      </c>
    </row>
    <row r="680" spans="1:1" x14ac:dyDescent="0.2">
      <c r="A680" t="s">
        <v>712</v>
      </c>
    </row>
    <row r="681" spans="1:1" x14ac:dyDescent="0.2">
      <c r="A681" t="s">
        <v>713</v>
      </c>
    </row>
    <row r="682" spans="1:1" x14ac:dyDescent="0.2">
      <c r="A682" t="s">
        <v>714</v>
      </c>
    </row>
    <row r="683" spans="1:1" x14ac:dyDescent="0.2">
      <c r="A683" t="s">
        <v>715</v>
      </c>
    </row>
    <row r="684" spans="1:1" x14ac:dyDescent="0.2">
      <c r="A684" t="s">
        <v>716</v>
      </c>
    </row>
    <row r="685" spans="1:1" x14ac:dyDescent="0.2">
      <c r="A685" t="s">
        <v>717</v>
      </c>
    </row>
    <row r="686" spans="1:1" x14ac:dyDescent="0.2">
      <c r="A686" t="s">
        <v>718</v>
      </c>
    </row>
    <row r="687" spans="1:1" x14ac:dyDescent="0.2">
      <c r="A687" t="s">
        <v>719</v>
      </c>
    </row>
    <row r="688" spans="1:1" x14ac:dyDescent="0.2">
      <c r="A688" t="s">
        <v>720</v>
      </c>
    </row>
    <row r="689" spans="1:1" x14ac:dyDescent="0.2">
      <c r="A689" t="s">
        <v>721</v>
      </c>
    </row>
    <row r="690" spans="1:1" x14ac:dyDescent="0.2">
      <c r="A690" t="s">
        <v>722</v>
      </c>
    </row>
    <row r="691" spans="1:1" x14ac:dyDescent="0.2">
      <c r="A691" t="s">
        <v>723</v>
      </c>
    </row>
    <row r="692" spans="1:1" x14ac:dyDescent="0.2">
      <c r="A692" t="s">
        <v>724</v>
      </c>
    </row>
    <row r="693" spans="1:1" x14ac:dyDescent="0.2">
      <c r="A693" t="s">
        <v>725</v>
      </c>
    </row>
    <row r="694" spans="1:1" x14ac:dyDescent="0.2">
      <c r="A694" t="s">
        <v>726</v>
      </c>
    </row>
    <row r="695" spans="1:1" x14ac:dyDescent="0.2">
      <c r="A695" t="s">
        <v>727</v>
      </c>
    </row>
    <row r="696" spans="1:1" x14ac:dyDescent="0.2">
      <c r="A696" t="s">
        <v>728</v>
      </c>
    </row>
    <row r="697" spans="1:1" x14ac:dyDescent="0.2">
      <c r="A697" t="s">
        <v>729</v>
      </c>
    </row>
    <row r="698" spans="1:1" x14ac:dyDescent="0.2">
      <c r="A698" t="s">
        <v>730</v>
      </c>
    </row>
    <row r="699" spans="1:1" x14ac:dyDescent="0.2">
      <c r="A699" t="s">
        <v>731</v>
      </c>
    </row>
    <row r="700" spans="1:1" x14ac:dyDescent="0.2">
      <c r="A700" t="s">
        <v>732</v>
      </c>
    </row>
    <row r="701" spans="1:1" x14ac:dyDescent="0.2">
      <c r="A701" t="s">
        <v>733</v>
      </c>
    </row>
    <row r="702" spans="1:1" x14ac:dyDescent="0.2">
      <c r="A702" t="s">
        <v>734</v>
      </c>
    </row>
    <row r="703" spans="1:1" x14ac:dyDescent="0.2">
      <c r="A703" t="s">
        <v>735</v>
      </c>
    </row>
    <row r="704" spans="1:1" x14ac:dyDescent="0.2">
      <c r="A704" t="s">
        <v>736</v>
      </c>
    </row>
    <row r="705" spans="1:1" x14ac:dyDescent="0.2">
      <c r="A705" t="s">
        <v>737</v>
      </c>
    </row>
    <row r="706" spans="1:1" x14ac:dyDescent="0.2">
      <c r="A706" t="s">
        <v>738</v>
      </c>
    </row>
    <row r="707" spans="1:1" x14ac:dyDescent="0.2">
      <c r="A707" t="s">
        <v>739</v>
      </c>
    </row>
    <row r="708" spans="1:1" x14ac:dyDescent="0.2">
      <c r="A708" t="s">
        <v>740</v>
      </c>
    </row>
    <row r="709" spans="1:1" x14ac:dyDescent="0.2">
      <c r="A709" t="s">
        <v>741</v>
      </c>
    </row>
    <row r="710" spans="1:1" x14ac:dyDescent="0.2">
      <c r="A710" t="s">
        <v>742</v>
      </c>
    </row>
    <row r="711" spans="1:1" x14ac:dyDescent="0.2">
      <c r="A711" t="s">
        <v>743</v>
      </c>
    </row>
    <row r="712" spans="1:1" x14ac:dyDescent="0.2">
      <c r="A712" t="s">
        <v>744</v>
      </c>
    </row>
    <row r="713" spans="1:1" x14ac:dyDescent="0.2">
      <c r="A713" t="s">
        <v>745</v>
      </c>
    </row>
    <row r="714" spans="1:1" x14ac:dyDescent="0.2">
      <c r="A714" t="s">
        <v>746</v>
      </c>
    </row>
    <row r="715" spans="1:1" x14ac:dyDescent="0.2">
      <c r="A715" t="s">
        <v>747</v>
      </c>
    </row>
    <row r="716" spans="1:1" x14ac:dyDescent="0.2">
      <c r="A716" t="s">
        <v>748</v>
      </c>
    </row>
    <row r="717" spans="1:1" x14ac:dyDescent="0.2">
      <c r="A717" t="s">
        <v>749</v>
      </c>
    </row>
    <row r="718" spans="1:1" x14ac:dyDescent="0.2">
      <c r="A718" t="s">
        <v>750</v>
      </c>
    </row>
    <row r="719" spans="1:1" x14ac:dyDescent="0.2">
      <c r="A719" t="s">
        <v>751</v>
      </c>
    </row>
    <row r="720" spans="1:1" x14ac:dyDescent="0.2">
      <c r="A720" t="s">
        <v>752</v>
      </c>
    </row>
    <row r="721" spans="1:1" x14ac:dyDescent="0.2">
      <c r="A721" t="s">
        <v>753</v>
      </c>
    </row>
    <row r="722" spans="1:1" x14ac:dyDescent="0.2">
      <c r="A722" t="s">
        <v>754</v>
      </c>
    </row>
    <row r="723" spans="1:1" x14ac:dyDescent="0.2">
      <c r="A723" t="s">
        <v>755</v>
      </c>
    </row>
    <row r="724" spans="1:1" x14ac:dyDescent="0.2">
      <c r="A724" t="s">
        <v>756</v>
      </c>
    </row>
    <row r="725" spans="1:1" x14ac:dyDescent="0.2">
      <c r="A725" t="s">
        <v>757</v>
      </c>
    </row>
    <row r="726" spans="1:1" x14ac:dyDescent="0.2">
      <c r="A726" t="s">
        <v>758</v>
      </c>
    </row>
    <row r="727" spans="1:1" x14ac:dyDescent="0.2">
      <c r="A727" t="s">
        <v>759</v>
      </c>
    </row>
    <row r="728" spans="1:1" x14ac:dyDescent="0.2">
      <c r="A728" t="s">
        <v>760</v>
      </c>
    </row>
    <row r="729" spans="1:1" x14ac:dyDescent="0.2">
      <c r="A729" t="s">
        <v>761</v>
      </c>
    </row>
    <row r="730" spans="1:1" x14ac:dyDescent="0.2">
      <c r="A730" t="s">
        <v>762</v>
      </c>
    </row>
    <row r="731" spans="1:1" x14ac:dyDescent="0.2">
      <c r="A731" t="s">
        <v>763</v>
      </c>
    </row>
    <row r="732" spans="1:1" x14ac:dyDescent="0.2">
      <c r="A732" t="s">
        <v>764</v>
      </c>
    </row>
    <row r="733" spans="1:1" x14ac:dyDescent="0.2">
      <c r="A733" t="s">
        <v>765</v>
      </c>
    </row>
    <row r="734" spans="1:1" x14ac:dyDescent="0.2">
      <c r="A734" t="s">
        <v>766</v>
      </c>
    </row>
    <row r="735" spans="1:1" x14ac:dyDescent="0.2">
      <c r="A735" t="s">
        <v>767</v>
      </c>
    </row>
    <row r="736" spans="1:1" x14ac:dyDescent="0.2">
      <c r="A736" t="s">
        <v>768</v>
      </c>
    </row>
    <row r="737" spans="1:1" x14ac:dyDescent="0.2">
      <c r="A737" t="s">
        <v>769</v>
      </c>
    </row>
    <row r="738" spans="1:1" x14ac:dyDescent="0.2">
      <c r="A738" t="s">
        <v>770</v>
      </c>
    </row>
    <row r="739" spans="1:1" x14ac:dyDescent="0.2">
      <c r="A739" t="s">
        <v>771</v>
      </c>
    </row>
    <row r="740" spans="1:1" x14ac:dyDescent="0.2">
      <c r="A740" t="s">
        <v>772</v>
      </c>
    </row>
    <row r="741" spans="1:1" x14ac:dyDescent="0.2">
      <c r="A741" t="s">
        <v>773</v>
      </c>
    </row>
    <row r="742" spans="1:1" x14ac:dyDescent="0.2">
      <c r="A742" t="s">
        <v>774</v>
      </c>
    </row>
    <row r="743" spans="1:1" x14ac:dyDescent="0.2">
      <c r="A743" t="s">
        <v>775</v>
      </c>
    </row>
    <row r="744" spans="1:1" x14ac:dyDescent="0.2">
      <c r="A744" t="s">
        <v>776</v>
      </c>
    </row>
    <row r="745" spans="1:1" x14ac:dyDescent="0.2">
      <c r="A745" t="s">
        <v>777</v>
      </c>
    </row>
    <row r="746" spans="1:1" x14ac:dyDescent="0.2">
      <c r="A746" t="s">
        <v>778</v>
      </c>
    </row>
    <row r="747" spans="1:1" x14ac:dyDescent="0.2">
      <c r="A747" t="s">
        <v>779</v>
      </c>
    </row>
    <row r="748" spans="1:1" x14ac:dyDescent="0.2">
      <c r="A748" t="s">
        <v>780</v>
      </c>
    </row>
    <row r="749" spans="1:1" x14ac:dyDescent="0.2">
      <c r="A749" t="s">
        <v>781</v>
      </c>
    </row>
    <row r="750" spans="1:1" x14ac:dyDescent="0.2">
      <c r="A750" t="s">
        <v>782</v>
      </c>
    </row>
    <row r="751" spans="1:1" x14ac:dyDescent="0.2">
      <c r="A751" t="s">
        <v>783</v>
      </c>
    </row>
    <row r="752" spans="1:1" x14ac:dyDescent="0.2">
      <c r="A752" t="s">
        <v>784</v>
      </c>
    </row>
    <row r="753" spans="1:1" x14ac:dyDescent="0.2">
      <c r="A753" t="s">
        <v>785</v>
      </c>
    </row>
    <row r="754" spans="1:1" x14ac:dyDescent="0.2">
      <c r="A754" t="s">
        <v>786</v>
      </c>
    </row>
    <row r="755" spans="1:1" x14ac:dyDescent="0.2">
      <c r="A755" t="s">
        <v>787</v>
      </c>
    </row>
    <row r="756" spans="1:1" x14ac:dyDescent="0.2">
      <c r="A756" t="s">
        <v>788</v>
      </c>
    </row>
    <row r="757" spans="1:1" x14ac:dyDescent="0.2">
      <c r="A757" t="s">
        <v>789</v>
      </c>
    </row>
    <row r="758" spans="1:1" x14ac:dyDescent="0.2">
      <c r="A758" t="s">
        <v>790</v>
      </c>
    </row>
    <row r="759" spans="1:1" x14ac:dyDescent="0.2">
      <c r="A759" t="s">
        <v>791</v>
      </c>
    </row>
    <row r="760" spans="1:1" x14ac:dyDescent="0.2">
      <c r="A760" t="s">
        <v>792</v>
      </c>
    </row>
    <row r="761" spans="1:1" x14ac:dyDescent="0.2">
      <c r="A761" t="s">
        <v>793</v>
      </c>
    </row>
    <row r="762" spans="1:1" x14ac:dyDescent="0.2">
      <c r="A762" t="s">
        <v>794</v>
      </c>
    </row>
    <row r="763" spans="1:1" x14ac:dyDescent="0.2">
      <c r="A763" t="s">
        <v>795</v>
      </c>
    </row>
    <row r="764" spans="1:1" x14ac:dyDescent="0.2">
      <c r="A764" t="s">
        <v>796</v>
      </c>
    </row>
    <row r="765" spans="1:1" x14ac:dyDescent="0.2">
      <c r="A765" t="s">
        <v>797</v>
      </c>
    </row>
    <row r="766" spans="1:1" x14ac:dyDescent="0.2">
      <c r="A766" t="s">
        <v>798</v>
      </c>
    </row>
    <row r="767" spans="1:1" x14ac:dyDescent="0.2">
      <c r="A767" t="s">
        <v>799</v>
      </c>
    </row>
    <row r="768" spans="1:1" x14ac:dyDescent="0.2">
      <c r="A768" t="s">
        <v>800</v>
      </c>
    </row>
    <row r="769" spans="1:1" x14ac:dyDescent="0.2">
      <c r="A769" t="s">
        <v>801</v>
      </c>
    </row>
    <row r="770" spans="1:1" x14ac:dyDescent="0.2">
      <c r="A770" t="s">
        <v>802</v>
      </c>
    </row>
    <row r="771" spans="1:1" x14ac:dyDescent="0.2">
      <c r="A771" t="s">
        <v>803</v>
      </c>
    </row>
    <row r="772" spans="1:1" x14ac:dyDescent="0.2">
      <c r="A772" t="s">
        <v>804</v>
      </c>
    </row>
    <row r="773" spans="1:1" x14ac:dyDescent="0.2">
      <c r="A773" t="s">
        <v>805</v>
      </c>
    </row>
    <row r="774" spans="1:1" x14ac:dyDescent="0.2">
      <c r="A774" t="s">
        <v>806</v>
      </c>
    </row>
    <row r="775" spans="1:1" x14ac:dyDescent="0.2">
      <c r="A775" t="s">
        <v>807</v>
      </c>
    </row>
    <row r="776" spans="1:1" x14ac:dyDescent="0.2">
      <c r="A776" t="s">
        <v>808</v>
      </c>
    </row>
    <row r="777" spans="1:1" x14ac:dyDescent="0.2">
      <c r="A777" t="s">
        <v>809</v>
      </c>
    </row>
    <row r="778" spans="1:1" x14ac:dyDescent="0.2">
      <c r="A778" t="s">
        <v>810</v>
      </c>
    </row>
    <row r="779" spans="1:1" x14ac:dyDescent="0.2">
      <c r="A779" t="s">
        <v>811</v>
      </c>
    </row>
    <row r="780" spans="1:1" x14ac:dyDescent="0.2">
      <c r="A780" t="s">
        <v>812</v>
      </c>
    </row>
    <row r="781" spans="1:1" x14ac:dyDescent="0.2">
      <c r="A781" t="s">
        <v>813</v>
      </c>
    </row>
    <row r="782" spans="1:1" x14ac:dyDescent="0.2">
      <c r="A782" t="s">
        <v>814</v>
      </c>
    </row>
    <row r="783" spans="1:1" x14ac:dyDescent="0.2">
      <c r="A783" t="s">
        <v>815</v>
      </c>
    </row>
    <row r="784" spans="1:1" x14ac:dyDescent="0.2">
      <c r="A784" t="s">
        <v>816</v>
      </c>
    </row>
    <row r="785" spans="1:1" x14ac:dyDescent="0.2">
      <c r="A785" t="s">
        <v>817</v>
      </c>
    </row>
    <row r="786" spans="1:1" x14ac:dyDescent="0.2">
      <c r="A786" t="s">
        <v>818</v>
      </c>
    </row>
    <row r="787" spans="1:1" x14ac:dyDescent="0.2">
      <c r="A787" t="s">
        <v>819</v>
      </c>
    </row>
    <row r="788" spans="1:1" x14ac:dyDescent="0.2">
      <c r="A788" t="s">
        <v>820</v>
      </c>
    </row>
    <row r="789" spans="1:1" x14ac:dyDescent="0.2">
      <c r="A789" t="s">
        <v>821</v>
      </c>
    </row>
    <row r="790" spans="1:1" x14ac:dyDescent="0.2">
      <c r="A790" t="s">
        <v>822</v>
      </c>
    </row>
    <row r="791" spans="1:1" x14ac:dyDescent="0.2">
      <c r="A791" t="s">
        <v>823</v>
      </c>
    </row>
    <row r="792" spans="1:1" x14ac:dyDescent="0.2">
      <c r="A792" t="s">
        <v>824</v>
      </c>
    </row>
    <row r="793" spans="1:1" x14ac:dyDescent="0.2">
      <c r="A793" t="s">
        <v>825</v>
      </c>
    </row>
    <row r="794" spans="1:1" x14ac:dyDescent="0.2">
      <c r="A794" t="s">
        <v>826</v>
      </c>
    </row>
    <row r="795" spans="1:1" x14ac:dyDescent="0.2">
      <c r="A795" t="s">
        <v>827</v>
      </c>
    </row>
    <row r="796" spans="1:1" x14ac:dyDescent="0.2">
      <c r="A796" t="s">
        <v>828</v>
      </c>
    </row>
    <row r="797" spans="1:1" x14ac:dyDescent="0.2">
      <c r="A797" t="s">
        <v>829</v>
      </c>
    </row>
    <row r="798" spans="1:1" x14ac:dyDescent="0.2">
      <c r="A798" t="s">
        <v>830</v>
      </c>
    </row>
    <row r="799" spans="1:1" x14ac:dyDescent="0.2">
      <c r="A799" t="s">
        <v>831</v>
      </c>
    </row>
    <row r="800" spans="1:1" x14ac:dyDescent="0.2">
      <c r="A800" t="s">
        <v>832</v>
      </c>
    </row>
    <row r="801" spans="1:1" x14ac:dyDescent="0.2">
      <c r="A801" t="s">
        <v>833</v>
      </c>
    </row>
    <row r="802" spans="1:1" x14ac:dyDescent="0.2">
      <c r="A802" t="s">
        <v>834</v>
      </c>
    </row>
    <row r="803" spans="1:1" x14ac:dyDescent="0.2">
      <c r="A803" t="s">
        <v>835</v>
      </c>
    </row>
    <row r="804" spans="1:1" x14ac:dyDescent="0.2">
      <c r="A804" t="s">
        <v>836</v>
      </c>
    </row>
    <row r="805" spans="1:1" x14ac:dyDescent="0.2">
      <c r="A805" t="s">
        <v>837</v>
      </c>
    </row>
    <row r="806" spans="1:1" x14ac:dyDescent="0.2">
      <c r="A806" t="s">
        <v>838</v>
      </c>
    </row>
    <row r="807" spans="1:1" x14ac:dyDescent="0.2">
      <c r="A807" t="s">
        <v>839</v>
      </c>
    </row>
    <row r="808" spans="1:1" x14ac:dyDescent="0.2">
      <c r="A808" t="s">
        <v>840</v>
      </c>
    </row>
    <row r="809" spans="1:1" x14ac:dyDescent="0.2">
      <c r="A809" t="s">
        <v>841</v>
      </c>
    </row>
    <row r="810" spans="1:1" x14ac:dyDescent="0.2">
      <c r="A810" t="s">
        <v>842</v>
      </c>
    </row>
    <row r="811" spans="1:1" x14ac:dyDescent="0.2">
      <c r="A811" t="s">
        <v>843</v>
      </c>
    </row>
    <row r="812" spans="1:1" x14ac:dyDescent="0.2">
      <c r="A812" t="s">
        <v>844</v>
      </c>
    </row>
    <row r="813" spans="1:1" x14ac:dyDescent="0.2">
      <c r="A813" t="s">
        <v>845</v>
      </c>
    </row>
    <row r="814" spans="1:1" x14ac:dyDescent="0.2">
      <c r="A814" t="s">
        <v>846</v>
      </c>
    </row>
    <row r="815" spans="1:1" x14ac:dyDescent="0.2">
      <c r="A815" t="s">
        <v>847</v>
      </c>
    </row>
    <row r="816" spans="1:1" x14ac:dyDescent="0.2">
      <c r="A816" t="s">
        <v>848</v>
      </c>
    </row>
    <row r="817" spans="1:1" x14ac:dyDescent="0.2">
      <c r="A817" t="s">
        <v>849</v>
      </c>
    </row>
    <row r="818" spans="1:1" x14ac:dyDescent="0.2">
      <c r="A818" t="s">
        <v>850</v>
      </c>
    </row>
    <row r="819" spans="1:1" x14ac:dyDescent="0.2">
      <c r="A819" t="s">
        <v>851</v>
      </c>
    </row>
    <row r="820" spans="1:1" x14ac:dyDescent="0.2">
      <c r="A820" t="s">
        <v>852</v>
      </c>
    </row>
    <row r="821" spans="1:1" x14ac:dyDescent="0.2">
      <c r="A821" t="s">
        <v>853</v>
      </c>
    </row>
    <row r="822" spans="1:1" x14ac:dyDescent="0.2">
      <c r="A822" t="s">
        <v>854</v>
      </c>
    </row>
    <row r="823" spans="1:1" x14ac:dyDescent="0.2">
      <c r="A823" t="s">
        <v>855</v>
      </c>
    </row>
    <row r="824" spans="1:1" x14ac:dyDescent="0.2">
      <c r="A824" t="s">
        <v>856</v>
      </c>
    </row>
    <row r="825" spans="1:1" x14ac:dyDescent="0.2">
      <c r="A825" t="s">
        <v>857</v>
      </c>
    </row>
    <row r="826" spans="1:1" x14ac:dyDescent="0.2">
      <c r="A826" t="s">
        <v>858</v>
      </c>
    </row>
    <row r="827" spans="1:1" x14ac:dyDescent="0.2">
      <c r="A827" t="s">
        <v>859</v>
      </c>
    </row>
    <row r="828" spans="1:1" x14ac:dyDescent="0.2">
      <c r="A828" t="s">
        <v>860</v>
      </c>
    </row>
    <row r="829" spans="1:1" x14ac:dyDescent="0.2">
      <c r="A829" t="s">
        <v>861</v>
      </c>
    </row>
    <row r="830" spans="1:1" x14ac:dyDescent="0.2">
      <c r="A830" t="s">
        <v>862</v>
      </c>
    </row>
    <row r="831" spans="1:1" x14ac:dyDescent="0.2">
      <c r="A831" t="s">
        <v>863</v>
      </c>
    </row>
    <row r="832" spans="1:1" x14ac:dyDescent="0.2">
      <c r="A832" t="s">
        <v>864</v>
      </c>
    </row>
    <row r="833" spans="1:1" x14ac:dyDescent="0.2">
      <c r="A833" t="s">
        <v>865</v>
      </c>
    </row>
    <row r="834" spans="1:1" x14ac:dyDescent="0.2">
      <c r="A834" t="s">
        <v>866</v>
      </c>
    </row>
    <row r="835" spans="1:1" x14ac:dyDescent="0.2">
      <c r="A835" t="s">
        <v>867</v>
      </c>
    </row>
    <row r="836" spans="1:1" x14ac:dyDescent="0.2">
      <c r="A836" t="s">
        <v>868</v>
      </c>
    </row>
    <row r="837" spans="1:1" x14ac:dyDescent="0.2">
      <c r="A837" t="s">
        <v>869</v>
      </c>
    </row>
    <row r="838" spans="1:1" x14ac:dyDescent="0.2">
      <c r="A838" t="s">
        <v>870</v>
      </c>
    </row>
    <row r="839" spans="1:1" x14ac:dyDescent="0.2">
      <c r="A839" t="s">
        <v>871</v>
      </c>
    </row>
    <row r="840" spans="1:1" x14ac:dyDescent="0.2">
      <c r="A840" t="s">
        <v>872</v>
      </c>
    </row>
    <row r="841" spans="1:1" x14ac:dyDescent="0.2">
      <c r="A841" t="s">
        <v>873</v>
      </c>
    </row>
    <row r="842" spans="1:1" x14ac:dyDescent="0.2">
      <c r="A842" t="s">
        <v>874</v>
      </c>
    </row>
    <row r="843" spans="1:1" x14ac:dyDescent="0.2">
      <c r="A843" t="s">
        <v>875</v>
      </c>
    </row>
    <row r="844" spans="1:1" x14ac:dyDescent="0.2">
      <c r="A844" t="s">
        <v>876</v>
      </c>
    </row>
    <row r="845" spans="1:1" x14ac:dyDescent="0.2">
      <c r="A845" t="s">
        <v>877</v>
      </c>
    </row>
    <row r="846" spans="1:1" x14ac:dyDescent="0.2">
      <c r="A846" t="s">
        <v>878</v>
      </c>
    </row>
    <row r="847" spans="1:1" x14ac:dyDescent="0.2">
      <c r="A847" t="s">
        <v>879</v>
      </c>
    </row>
    <row r="848" spans="1:1" x14ac:dyDescent="0.2">
      <c r="A848" t="s">
        <v>880</v>
      </c>
    </row>
    <row r="849" spans="1:1" x14ac:dyDescent="0.2">
      <c r="A849" t="s">
        <v>881</v>
      </c>
    </row>
    <row r="850" spans="1:1" x14ac:dyDescent="0.2">
      <c r="A850" t="s">
        <v>882</v>
      </c>
    </row>
    <row r="851" spans="1:1" x14ac:dyDescent="0.2">
      <c r="A851" t="s">
        <v>883</v>
      </c>
    </row>
    <row r="852" spans="1:1" x14ac:dyDescent="0.2">
      <c r="A852" t="s">
        <v>884</v>
      </c>
    </row>
    <row r="853" spans="1:1" x14ac:dyDescent="0.2">
      <c r="A853" t="s">
        <v>885</v>
      </c>
    </row>
    <row r="854" spans="1:1" x14ac:dyDescent="0.2">
      <c r="A854" t="s">
        <v>886</v>
      </c>
    </row>
    <row r="855" spans="1:1" x14ac:dyDescent="0.2">
      <c r="A855" t="s">
        <v>887</v>
      </c>
    </row>
    <row r="856" spans="1:1" x14ac:dyDescent="0.2">
      <c r="A856" t="s">
        <v>888</v>
      </c>
    </row>
    <row r="857" spans="1:1" x14ac:dyDescent="0.2">
      <c r="A857" t="s">
        <v>889</v>
      </c>
    </row>
    <row r="858" spans="1:1" x14ac:dyDescent="0.2">
      <c r="A858" t="s">
        <v>890</v>
      </c>
    </row>
    <row r="859" spans="1:1" x14ac:dyDescent="0.2">
      <c r="A859" t="s">
        <v>891</v>
      </c>
    </row>
    <row r="860" spans="1:1" x14ac:dyDescent="0.2">
      <c r="A860" t="s">
        <v>892</v>
      </c>
    </row>
    <row r="861" spans="1:1" x14ac:dyDescent="0.2">
      <c r="A861" t="s">
        <v>893</v>
      </c>
    </row>
    <row r="862" spans="1:1" x14ac:dyDescent="0.2">
      <c r="A862" t="s">
        <v>894</v>
      </c>
    </row>
    <row r="863" spans="1:1" x14ac:dyDescent="0.2">
      <c r="A863" t="s">
        <v>895</v>
      </c>
    </row>
    <row r="864" spans="1:1" x14ac:dyDescent="0.2">
      <c r="A864" t="s">
        <v>896</v>
      </c>
    </row>
    <row r="865" spans="1:1" x14ac:dyDescent="0.2">
      <c r="A865" t="s">
        <v>897</v>
      </c>
    </row>
    <row r="866" spans="1:1" x14ac:dyDescent="0.2">
      <c r="A866" t="s">
        <v>898</v>
      </c>
    </row>
    <row r="867" spans="1:1" x14ac:dyDescent="0.2">
      <c r="A867" t="s">
        <v>899</v>
      </c>
    </row>
    <row r="868" spans="1:1" x14ac:dyDescent="0.2">
      <c r="A868" t="s">
        <v>900</v>
      </c>
    </row>
    <row r="869" spans="1:1" x14ac:dyDescent="0.2">
      <c r="A869" t="s">
        <v>901</v>
      </c>
    </row>
    <row r="870" spans="1:1" x14ac:dyDescent="0.2">
      <c r="A870" t="s">
        <v>902</v>
      </c>
    </row>
    <row r="871" spans="1:1" x14ac:dyDescent="0.2">
      <c r="A871" t="s">
        <v>903</v>
      </c>
    </row>
    <row r="872" spans="1:1" x14ac:dyDescent="0.2">
      <c r="A872" t="s">
        <v>904</v>
      </c>
    </row>
    <row r="873" spans="1:1" x14ac:dyDescent="0.2">
      <c r="A873" t="s">
        <v>905</v>
      </c>
    </row>
    <row r="874" spans="1:1" x14ac:dyDescent="0.2">
      <c r="A874" t="s">
        <v>906</v>
      </c>
    </row>
    <row r="875" spans="1:1" x14ac:dyDescent="0.2">
      <c r="A875" t="s">
        <v>907</v>
      </c>
    </row>
    <row r="876" spans="1:1" x14ac:dyDescent="0.2">
      <c r="A876" t="s">
        <v>908</v>
      </c>
    </row>
    <row r="877" spans="1:1" x14ac:dyDescent="0.2">
      <c r="A877" t="s">
        <v>909</v>
      </c>
    </row>
    <row r="878" spans="1:1" x14ac:dyDescent="0.2">
      <c r="A878" t="s">
        <v>910</v>
      </c>
    </row>
    <row r="879" spans="1:1" x14ac:dyDescent="0.2">
      <c r="A879" t="s">
        <v>911</v>
      </c>
    </row>
    <row r="880" spans="1:1" x14ac:dyDescent="0.2">
      <c r="A880" t="s">
        <v>912</v>
      </c>
    </row>
    <row r="881" spans="1:1" x14ac:dyDescent="0.2">
      <c r="A881" t="s">
        <v>913</v>
      </c>
    </row>
    <row r="882" spans="1:1" x14ac:dyDescent="0.2">
      <c r="A882" t="s">
        <v>914</v>
      </c>
    </row>
    <row r="883" spans="1:1" x14ac:dyDescent="0.2">
      <c r="A883" t="s">
        <v>915</v>
      </c>
    </row>
    <row r="884" spans="1:1" x14ac:dyDescent="0.2">
      <c r="A884" t="s">
        <v>916</v>
      </c>
    </row>
    <row r="885" spans="1:1" x14ac:dyDescent="0.2">
      <c r="A885" t="s">
        <v>917</v>
      </c>
    </row>
    <row r="886" spans="1:1" x14ac:dyDescent="0.2">
      <c r="A886" t="s">
        <v>918</v>
      </c>
    </row>
    <row r="887" spans="1:1" x14ac:dyDescent="0.2">
      <c r="A887" t="s">
        <v>919</v>
      </c>
    </row>
    <row r="888" spans="1:1" x14ac:dyDescent="0.2">
      <c r="A888" t="s">
        <v>920</v>
      </c>
    </row>
    <row r="889" spans="1:1" x14ac:dyDescent="0.2">
      <c r="A889" t="s">
        <v>921</v>
      </c>
    </row>
    <row r="890" spans="1:1" x14ac:dyDescent="0.2">
      <c r="A890" t="s">
        <v>922</v>
      </c>
    </row>
    <row r="891" spans="1:1" x14ac:dyDescent="0.2">
      <c r="A891" t="s">
        <v>923</v>
      </c>
    </row>
    <row r="892" spans="1:1" x14ac:dyDescent="0.2">
      <c r="A892" t="s">
        <v>924</v>
      </c>
    </row>
    <row r="893" spans="1:1" x14ac:dyDescent="0.2">
      <c r="A893" t="s">
        <v>925</v>
      </c>
    </row>
    <row r="894" spans="1:1" x14ac:dyDescent="0.2">
      <c r="A894" t="s">
        <v>926</v>
      </c>
    </row>
    <row r="895" spans="1:1" x14ac:dyDescent="0.2">
      <c r="A895" t="s">
        <v>927</v>
      </c>
    </row>
    <row r="896" spans="1:1" x14ac:dyDescent="0.2">
      <c r="A896" t="s">
        <v>928</v>
      </c>
    </row>
    <row r="897" spans="1:1" x14ac:dyDescent="0.2">
      <c r="A897" t="s">
        <v>929</v>
      </c>
    </row>
    <row r="898" spans="1:1" x14ac:dyDescent="0.2">
      <c r="A898" t="s">
        <v>930</v>
      </c>
    </row>
    <row r="899" spans="1:1" x14ac:dyDescent="0.2">
      <c r="A899" t="s">
        <v>931</v>
      </c>
    </row>
    <row r="900" spans="1:1" x14ac:dyDescent="0.2">
      <c r="A900" t="s">
        <v>932</v>
      </c>
    </row>
    <row r="901" spans="1:1" x14ac:dyDescent="0.2">
      <c r="A901" t="s">
        <v>933</v>
      </c>
    </row>
    <row r="902" spans="1:1" x14ac:dyDescent="0.2">
      <c r="A902" t="s">
        <v>934</v>
      </c>
    </row>
    <row r="903" spans="1:1" x14ac:dyDescent="0.2">
      <c r="A903" t="s">
        <v>935</v>
      </c>
    </row>
    <row r="904" spans="1:1" x14ac:dyDescent="0.2">
      <c r="A904" t="s">
        <v>936</v>
      </c>
    </row>
    <row r="905" spans="1:1" x14ac:dyDescent="0.2">
      <c r="A905" t="s">
        <v>937</v>
      </c>
    </row>
    <row r="906" spans="1:1" x14ac:dyDescent="0.2">
      <c r="A906" t="s">
        <v>938</v>
      </c>
    </row>
    <row r="907" spans="1:1" x14ac:dyDescent="0.2">
      <c r="A907" t="s">
        <v>939</v>
      </c>
    </row>
    <row r="908" spans="1:1" x14ac:dyDescent="0.2">
      <c r="A908" t="s">
        <v>940</v>
      </c>
    </row>
    <row r="909" spans="1:1" x14ac:dyDescent="0.2">
      <c r="A909" t="s">
        <v>941</v>
      </c>
    </row>
    <row r="910" spans="1:1" x14ac:dyDescent="0.2">
      <c r="A910" t="s">
        <v>942</v>
      </c>
    </row>
    <row r="911" spans="1:1" x14ac:dyDescent="0.2">
      <c r="A911" t="s">
        <v>943</v>
      </c>
    </row>
    <row r="912" spans="1:1" x14ac:dyDescent="0.2">
      <c r="A912" t="s">
        <v>944</v>
      </c>
    </row>
    <row r="913" spans="1:1" x14ac:dyDescent="0.2">
      <c r="A913" t="s">
        <v>945</v>
      </c>
    </row>
    <row r="914" spans="1:1" x14ac:dyDescent="0.2">
      <c r="A914" t="s">
        <v>946</v>
      </c>
    </row>
    <row r="915" spans="1:1" x14ac:dyDescent="0.2">
      <c r="A915" t="s">
        <v>947</v>
      </c>
    </row>
    <row r="916" spans="1:1" x14ac:dyDescent="0.2">
      <c r="A916" t="s">
        <v>948</v>
      </c>
    </row>
    <row r="917" spans="1:1" x14ac:dyDescent="0.2">
      <c r="A917" t="s">
        <v>949</v>
      </c>
    </row>
    <row r="918" spans="1:1" x14ac:dyDescent="0.2">
      <c r="A918" t="s">
        <v>950</v>
      </c>
    </row>
    <row r="919" spans="1:1" x14ac:dyDescent="0.2">
      <c r="A919" t="s">
        <v>951</v>
      </c>
    </row>
    <row r="920" spans="1:1" x14ac:dyDescent="0.2">
      <c r="A920" t="s">
        <v>952</v>
      </c>
    </row>
    <row r="921" spans="1:1" x14ac:dyDescent="0.2">
      <c r="A921" t="s">
        <v>953</v>
      </c>
    </row>
    <row r="922" spans="1:1" x14ac:dyDescent="0.2">
      <c r="A922" t="s">
        <v>954</v>
      </c>
    </row>
    <row r="923" spans="1:1" x14ac:dyDescent="0.2">
      <c r="A923" t="s">
        <v>955</v>
      </c>
    </row>
    <row r="924" spans="1:1" x14ac:dyDescent="0.2">
      <c r="A924" t="s">
        <v>956</v>
      </c>
    </row>
    <row r="925" spans="1:1" x14ac:dyDescent="0.2">
      <c r="A925" t="s">
        <v>957</v>
      </c>
    </row>
    <row r="926" spans="1:1" x14ac:dyDescent="0.2">
      <c r="A926" t="s">
        <v>958</v>
      </c>
    </row>
    <row r="927" spans="1:1" x14ac:dyDescent="0.2">
      <c r="A927" t="s">
        <v>959</v>
      </c>
    </row>
    <row r="928" spans="1:1" x14ac:dyDescent="0.2">
      <c r="A928" t="s">
        <v>960</v>
      </c>
    </row>
    <row r="929" spans="1:1" x14ac:dyDescent="0.2">
      <c r="A929" t="s">
        <v>961</v>
      </c>
    </row>
    <row r="930" spans="1:1" x14ac:dyDescent="0.2">
      <c r="A930" t="s">
        <v>962</v>
      </c>
    </row>
    <row r="931" spans="1:1" x14ac:dyDescent="0.2">
      <c r="A931" t="s">
        <v>963</v>
      </c>
    </row>
    <row r="932" spans="1:1" x14ac:dyDescent="0.2">
      <c r="A932" t="s">
        <v>964</v>
      </c>
    </row>
    <row r="933" spans="1:1" x14ac:dyDescent="0.2">
      <c r="A933" t="s">
        <v>965</v>
      </c>
    </row>
    <row r="934" spans="1:1" x14ac:dyDescent="0.2">
      <c r="A934" t="s">
        <v>966</v>
      </c>
    </row>
    <row r="935" spans="1:1" x14ac:dyDescent="0.2">
      <c r="A935" t="s">
        <v>967</v>
      </c>
    </row>
    <row r="936" spans="1:1" x14ac:dyDescent="0.2">
      <c r="A936" t="s">
        <v>968</v>
      </c>
    </row>
    <row r="937" spans="1:1" x14ac:dyDescent="0.2">
      <c r="A937" t="s">
        <v>969</v>
      </c>
    </row>
    <row r="938" spans="1:1" x14ac:dyDescent="0.2">
      <c r="A938" t="s">
        <v>970</v>
      </c>
    </row>
    <row r="939" spans="1:1" x14ac:dyDescent="0.2">
      <c r="A939" t="s">
        <v>971</v>
      </c>
    </row>
    <row r="940" spans="1:1" x14ac:dyDescent="0.2">
      <c r="A940" t="s">
        <v>972</v>
      </c>
    </row>
    <row r="941" spans="1:1" x14ac:dyDescent="0.2">
      <c r="A941" t="s">
        <v>973</v>
      </c>
    </row>
    <row r="942" spans="1:1" x14ac:dyDescent="0.2">
      <c r="A942" t="s">
        <v>974</v>
      </c>
    </row>
    <row r="943" spans="1:1" x14ac:dyDescent="0.2">
      <c r="A943" t="s">
        <v>975</v>
      </c>
    </row>
    <row r="944" spans="1:1" x14ac:dyDescent="0.2">
      <c r="A944" t="s">
        <v>976</v>
      </c>
    </row>
    <row r="945" spans="1:1" x14ac:dyDescent="0.2">
      <c r="A945" t="s">
        <v>977</v>
      </c>
    </row>
    <row r="946" spans="1:1" x14ac:dyDescent="0.2">
      <c r="A946" t="s">
        <v>978</v>
      </c>
    </row>
    <row r="947" spans="1:1" x14ac:dyDescent="0.2">
      <c r="A947" t="s">
        <v>979</v>
      </c>
    </row>
    <row r="948" spans="1:1" x14ac:dyDescent="0.2">
      <c r="A948" t="s">
        <v>980</v>
      </c>
    </row>
    <row r="949" spans="1:1" x14ac:dyDescent="0.2">
      <c r="A949" t="s">
        <v>981</v>
      </c>
    </row>
    <row r="950" spans="1:1" x14ac:dyDescent="0.2">
      <c r="A950" t="s">
        <v>982</v>
      </c>
    </row>
    <row r="951" spans="1:1" x14ac:dyDescent="0.2">
      <c r="A951" t="s">
        <v>983</v>
      </c>
    </row>
    <row r="952" spans="1:1" x14ac:dyDescent="0.2">
      <c r="A952" t="s">
        <v>984</v>
      </c>
    </row>
    <row r="953" spans="1:1" x14ac:dyDescent="0.2">
      <c r="A953" t="s">
        <v>985</v>
      </c>
    </row>
    <row r="954" spans="1:1" x14ac:dyDescent="0.2">
      <c r="A954" t="s">
        <v>986</v>
      </c>
    </row>
    <row r="955" spans="1:1" x14ac:dyDescent="0.2">
      <c r="A955" t="s">
        <v>987</v>
      </c>
    </row>
    <row r="956" spans="1:1" x14ac:dyDescent="0.2">
      <c r="A956" t="s">
        <v>988</v>
      </c>
    </row>
    <row r="957" spans="1:1" x14ac:dyDescent="0.2">
      <c r="A957" t="s">
        <v>989</v>
      </c>
    </row>
    <row r="958" spans="1:1" x14ac:dyDescent="0.2">
      <c r="A958" t="s">
        <v>990</v>
      </c>
    </row>
    <row r="959" spans="1:1" x14ac:dyDescent="0.2">
      <c r="A959" t="s">
        <v>991</v>
      </c>
    </row>
    <row r="960" spans="1:1" x14ac:dyDescent="0.2">
      <c r="A960" t="s">
        <v>992</v>
      </c>
    </row>
    <row r="961" spans="1:1" x14ac:dyDescent="0.2">
      <c r="A961" t="s">
        <v>993</v>
      </c>
    </row>
    <row r="962" spans="1:1" x14ac:dyDescent="0.2">
      <c r="A962" t="s">
        <v>994</v>
      </c>
    </row>
    <row r="963" spans="1:1" x14ac:dyDescent="0.2">
      <c r="A963" t="s">
        <v>995</v>
      </c>
    </row>
    <row r="964" spans="1:1" x14ac:dyDescent="0.2">
      <c r="A964" t="s">
        <v>996</v>
      </c>
    </row>
    <row r="965" spans="1:1" x14ac:dyDescent="0.2">
      <c r="A965" t="s">
        <v>997</v>
      </c>
    </row>
    <row r="966" spans="1:1" x14ac:dyDescent="0.2">
      <c r="A966" t="s">
        <v>998</v>
      </c>
    </row>
    <row r="967" spans="1:1" x14ac:dyDescent="0.2">
      <c r="A967" t="s">
        <v>999</v>
      </c>
    </row>
    <row r="968" spans="1:1" x14ac:dyDescent="0.2">
      <c r="A968" t="s">
        <v>1000</v>
      </c>
    </row>
    <row r="969" spans="1:1" x14ac:dyDescent="0.2">
      <c r="A969" t="s">
        <v>1001</v>
      </c>
    </row>
    <row r="970" spans="1:1" x14ac:dyDescent="0.2">
      <c r="A970" t="s">
        <v>1002</v>
      </c>
    </row>
    <row r="971" spans="1:1" x14ac:dyDescent="0.2">
      <c r="A971" t="s">
        <v>1003</v>
      </c>
    </row>
    <row r="972" spans="1:1" x14ac:dyDescent="0.2">
      <c r="A972" t="s">
        <v>1004</v>
      </c>
    </row>
    <row r="973" spans="1:1" x14ac:dyDescent="0.2">
      <c r="A973" t="s">
        <v>1005</v>
      </c>
    </row>
    <row r="974" spans="1:1" x14ac:dyDescent="0.2">
      <c r="A974" t="s">
        <v>1006</v>
      </c>
    </row>
    <row r="975" spans="1:1" x14ac:dyDescent="0.2">
      <c r="A975" t="s">
        <v>1007</v>
      </c>
    </row>
    <row r="976" spans="1:1" x14ac:dyDescent="0.2">
      <c r="A976" t="s">
        <v>1008</v>
      </c>
    </row>
    <row r="977" spans="1:1" x14ac:dyDescent="0.2">
      <c r="A977" t="s">
        <v>1009</v>
      </c>
    </row>
    <row r="978" spans="1:1" x14ac:dyDescent="0.2">
      <c r="A978" t="s">
        <v>1010</v>
      </c>
    </row>
    <row r="979" spans="1:1" x14ac:dyDescent="0.2">
      <c r="A979" t="s">
        <v>1011</v>
      </c>
    </row>
    <row r="980" spans="1:1" x14ac:dyDescent="0.2">
      <c r="A980" t="s">
        <v>1012</v>
      </c>
    </row>
    <row r="981" spans="1:1" x14ac:dyDescent="0.2">
      <c r="A981" t="s">
        <v>1013</v>
      </c>
    </row>
    <row r="982" spans="1:1" x14ac:dyDescent="0.2">
      <c r="A982" t="s">
        <v>1014</v>
      </c>
    </row>
    <row r="983" spans="1:1" x14ac:dyDescent="0.2">
      <c r="A983" t="s">
        <v>1015</v>
      </c>
    </row>
    <row r="984" spans="1:1" x14ac:dyDescent="0.2">
      <c r="A984" t="s">
        <v>1016</v>
      </c>
    </row>
    <row r="985" spans="1:1" x14ac:dyDescent="0.2">
      <c r="A985" t="s">
        <v>1017</v>
      </c>
    </row>
    <row r="986" spans="1:1" x14ac:dyDescent="0.2">
      <c r="A986" t="s">
        <v>1018</v>
      </c>
    </row>
    <row r="987" spans="1:1" x14ac:dyDescent="0.2">
      <c r="A987" t="s">
        <v>1019</v>
      </c>
    </row>
    <row r="988" spans="1:1" x14ac:dyDescent="0.2">
      <c r="A988" t="s">
        <v>1020</v>
      </c>
    </row>
    <row r="989" spans="1:1" x14ac:dyDescent="0.2">
      <c r="A989" t="s">
        <v>1021</v>
      </c>
    </row>
    <row r="990" spans="1:1" x14ac:dyDescent="0.2">
      <c r="A990" t="s">
        <v>1022</v>
      </c>
    </row>
    <row r="991" spans="1:1" x14ac:dyDescent="0.2">
      <c r="A991" t="s">
        <v>1023</v>
      </c>
    </row>
    <row r="992" spans="1:1" x14ac:dyDescent="0.2">
      <c r="A992" t="s">
        <v>1024</v>
      </c>
    </row>
    <row r="993" spans="1:1" x14ac:dyDescent="0.2">
      <c r="A993" t="s">
        <v>1025</v>
      </c>
    </row>
    <row r="994" spans="1:1" x14ac:dyDescent="0.2">
      <c r="A994" t="s">
        <v>1026</v>
      </c>
    </row>
    <row r="995" spans="1:1" x14ac:dyDescent="0.2">
      <c r="A995" t="s">
        <v>1027</v>
      </c>
    </row>
    <row r="996" spans="1:1" x14ac:dyDescent="0.2">
      <c r="A996" t="s">
        <v>1028</v>
      </c>
    </row>
    <row r="997" spans="1:1" x14ac:dyDescent="0.2">
      <c r="A997" t="s">
        <v>1029</v>
      </c>
    </row>
    <row r="998" spans="1:1" x14ac:dyDescent="0.2">
      <c r="A998" t="s">
        <v>1030</v>
      </c>
    </row>
    <row r="999" spans="1:1" x14ac:dyDescent="0.2">
      <c r="A999" t="s">
        <v>1031</v>
      </c>
    </row>
    <row r="1000" spans="1:1" x14ac:dyDescent="0.2">
      <c r="A1000" t="s">
        <v>1032</v>
      </c>
    </row>
    <row r="1001" spans="1:1" x14ac:dyDescent="0.2">
      <c r="A1001" t="s">
        <v>1033</v>
      </c>
    </row>
    <row r="1002" spans="1:1" x14ac:dyDescent="0.2">
      <c r="A1002" t="s">
        <v>1034</v>
      </c>
    </row>
    <row r="1003" spans="1:1" x14ac:dyDescent="0.2">
      <c r="A1003" t="s">
        <v>1035</v>
      </c>
    </row>
    <row r="1004" spans="1:1" x14ac:dyDescent="0.2">
      <c r="A1004" t="s">
        <v>1036</v>
      </c>
    </row>
    <row r="1005" spans="1:1" x14ac:dyDescent="0.2">
      <c r="A1005" t="s">
        <v>1037</v>
      </c>
    </row>
    <row r="1006" spans="1:1" x14ac:dyDescent="0.2">
      <c r="A1006" t="s">
        <v>1038</v>
      </c>
    </row>
    <row r="1007" spans="1:1" x14ac:dyDescent="0.2">
      <c r="A1007" t="s">
        <v>1039</v>
      </c>
    </row>
    <row r="1008" spans="1:1" x14ac:dyDescent="0.2">
      <c r="A1008" t="s">
        <v>1040</v>
      </c>
    </row>
    <row r="1009" spans="1:1" x14ac:dyDescent="0.2">
      <c r="A1009" t="s">
        <v>1041</v>
      </c>
    </row>
    <row r="1010" spans="1:1" x14ac:dyDescent="0.2">
      <c r="A1010" t="s">
        <v>1042</v>
      </c>
    </row>
    <row r="1011" spans="1:1" x14ac:dyDescent="0.2">
      <c r="A1011" t="s">
        <v>1043</v>
      </c>
    </row>
    <row r="1012" spans="1:1" x14ac:dyDescent="0.2">
      <c r="A1012" t="s">
        <v>1044</v>
      </c>
    </row>
    <row r="1013" spans="1:1" x14ac:dyDescent="0.2">
      <c r="A1013" t="s">
        <v>1045</v>
      </c>
    </row>
    <row r="1014" spans="1:1" x14ac:dyDescent="0.2">
      <c r="A1014" t="s">
        <v>1046</v>
      </c>
    </row>
    <row r="1015" spans="1:1" x14ac:dyDescent="0.2">
      <c r="A1015" t="s">
        <v>1047</v>
      </c>
    </row>
    <row r="1016" spans="1:1" x14ac:dyDescent="0.2">
      <c r="A1016" t="s">
        <v>1048</v>
      </c>
    </row>
    <row r="1017" spans="1:1" x14ac:dyDescent="0.2">
      <c r="A1017" t="s">
        <v>1049</v>
      </c>
    </row>
    <row r="1018" spans="1:1" x14ac:dyDescent="0.2">
      <c r="A1018" t="s">
        <v>1050</v>
      </c>
    </row>
    <row r="1019" spans="1:1" x14ac:dyDescent="0.2">
      <c r="A1019" t="s">
        <v>1051</v>
      </c>
    </row>
    <row r="1020" spans="1:1" x14ac:dyDescent="0.2">
      <c r="A1020" t="s">
        <v>1052</v>
      </c>
    </row>
    <row r="1021" spans="1:1" x14ac:dyDescent="0.2">
      <c r="A1021" t="s">
        <v>1053</v>
      </c>
    </row>
    <row r="1022" spans="1:1" x14ac:dyDescent="0.2">
      <c r="A1022" t="s">
        <v>1054</v>
      </c>
    </row>
    <row r="1023" spans="1:1" x14ac:dyDescent="0.2">
      <c r="A1023" t="s">
        <v>1055</v>
      </c>
    </row>
    <row r="1024" spans="1:1" x14ac:dyDescent="0.2">
      <c r="A1024" t="s">
        <v>1056</v>
      </c>
    </row>
    <row r="1025" spans="1:1" x14ac:dyDescent="0.2">
      <c r="A1025" t="s">
        <v>1057</v>
      </c>
    </row>
    <row r="1026" spans="1:1" x14ac:dyDescent="0.2">
      <c r="A1026" t="s">
        <v>1058</v>
      </c>
    </row>
    <row r="1027" spans="1:1" x14ac:dyDescent="0.2">
      <c r="A1027" t="s">
        <v>1059</v>
      </c>
    </row>
    <row r="1028" spans="1:1" x14ac:dyDescent="0.2">
      <c r="A1028" t="s">
        <v>1060</v>
      </c>
    </row>
    <row r="1029" spans="1:1" x14ac:dyDescent="0.2">
      <c r="A1029" t="s">
        <v>1061</v>
      </c>
    </row>
    <row r="1030" spans="1:1" x14ac:dyDescent="0.2">
      <c r="A1030" t="s">
        <v>1062</v>
      </c>
    </row>
    <row r="1031" spans="1:1" x14ac:dyDescent="0.2">
      <c r="A1031" t="s">
        <v>1063</v>
      </c>
    </row>
    <row r="1032" spans="1:1" x14ac:dyDescent="0.2">
      <c r="A1032" t="s">
        <v>1064</v>
      </c>
    </row>
    <row r="1033" spans="1:1" x14ac:dyDescent="0.2">
      <c r="A1033" t="s">
        <v>1065</v>
      </c>
    </row>
    <row r="1034" spans="1:1" x14ac:dyDescent="0.2">
      <c r="A1034" t="s">
        <v>1066</v>
      </c>
    </row>
    <row r="1035" spans="1:1" x14ac:dyDescent="0.2">
      <c r="A1035" t="s">
        <v>1067</v>
      </c>
    </row>
    <row r="1036" spans="1:1" x14ac:dyDescent="0.2">
      <c r="A1036" t="s">
        <v>1068</v>
      </c>
    </row>
    <row r="1037" spans="1:1" x14ac:dyDescent="0.2">
      <c r="A1037" t="s">
        <v>1069</v>
      </c>
    </row>
    <row r="1038" spans="1:1" x14ac:dyDescent="0.2">
      <c r="A1038" t="s">
        <v>1070</v>
      </c>
    </row>
    <row r="1039" spans="1:1" x14ac:dyDescent="0.2">
      <c r="A1039" t="s">
        <v>1071</v>
      </c>
    </row>
    <row r="1040" spans="1:1" x14ac:dyDescent="0.2">
      <c r="A1040" t="s">
        <v>1072</v>
      </c>
    </row>
    <row r="1041" spans="1:1" x14ac:dyDescent="0.2">
      <c r="A1041" t="s">
        <v>1073</v>
      </c>
    </row>
    <row r="1042" spans="1:1" x14ac:dyDescent="0.2">
      <c r="A1042" t="s">
        <v>1074</v>
      </c>
    </row>
    <row r="1043" spans="1:1" x14ac:dyDescent="0.2">
      <c r="A1043" t="s">
        <v>1075</v>
      </c>
    </row>
    <row r="1044" spans="1:1" x14ac:dyDescent="0.2">
      <c r="A1044" t="s">
        <v>1076</v>
      </c>
    </row>
    <row r="1045" spans="1:1" x14ac:dyDescent="0.2">
      <c r="A1045" t="s">
        <v>1077</v>
      </c>
    </row>
    <row r="1046" spans="1:1" x14ac:dyDescent="0.2">
      <c r="A1046" t="s">
        <v>1078</v>
      </c>
    </row>
    <row r="1047" spans="1:1" x14ac:dyDescent="0.2">
      <c r="A1047" t="s">
        <v>1079</v>
      </c>
    </row>
    <row r="1048" spans="1:1" x14ac:dyDescent="0.2">
      <c r="A1048" t="s">
        <v>1080</v>
      </c>
    </row>
    <row r="1049" spans="1:1" x14ac:dyDescent="0.2">
      <c r="A1049" t="s">
        <v>1081</v>
      </c>
    </row>
    <row r="1050" spans="1:1" x14ac:dyDescent="0.2">
      <c r="A1050" t="s">
        <v>1082</v>
      </c>
    </row>
    <row r="1051" spans="1:1" x14ac:dyDescent="0.2">
      <c r="A1051" t="s">
        <v>1083</v>
      </c>
    </row>
    <row r="1052" spans="1:1" x14ac:dyDescent="0.2">
      <c r="A1052" t="s">
        <v>1084</v>
      </c>
    </row>
    <row r="1053" spans="1:1" x14ac:dyDescent="0.2">
      <c r="A1053" t="s">
        <v>1085</v>
      </c>
    </row>
    <row r="1054" spans="1:1" x14ac:dyDescent="0.2">
      <c r="A1054" t="s">
        <v>1086</v>
      </c>
    </row>
    <row r="1055" spans="1:1" x14ac:dyDescent="0.2">
      <c r="A1055" t="s">
        <v>1087</v>
      </c>
    </row>
    <row r="1056" spans="1:1" x14ac:dyDescent="0.2">
      <c r="A1056" t="s">
        <v>1088</v>
      </c>
    </row>
    <row r="1057" spans="1:1" x14ac:dyDescent="0.2">
      <c r="A1057" t="s">
        <v>1089</v>
      </c>
    </row>
    <row r="1058" spans="1:1" x14ac:dyDescent="0.2">
      <c r="A1058" t="s">
        <v>1090</v>
      </c>
    </row>
    <row r="1059" spans="1:1" x14ac:dyDescent="0.2">
      <c r="A1059" t="s">
        <v>1091</v>
      </c>
    </row>
    <row r="1060" spans="1:1" x14ac:dyDescent="0.2">
      <c r="A1060" t="s">
        <v>1092</v>
      </c>
    </row>
    <row r="1061" spans="1:1" x14ac:dyDescent="0.2">
      <c r="A1061" t="s">
        <v>1093</v>
      </c>
    </row>
    <row r="1062" spans="1:1" x14ac:dyDescent="0.2">
      <c r="A1062" t="s">
        <v>1094</v>
      </c>
    </row>
    <row r="1063" spans="1:1" x14ac:dyDescent="0.2">
      <c r="A1063" t="s">
        <v>1095</v>
      </c>
    </row>
    <row r="1064" spans="1:1" x14ac:dyDescent="0.2">
      <c r="A1064" t="s">
        <v>1096</v>
      </c>
    </row>
    <row r="1065" spans="1:1" x14ac:dyDescent="0.2">
      <c r="A1065" t="s">
        <v>1097</v>
      </c>
    </row>
    <row r="1066" spans="1:1" x14ac:dyDescent="0.2">
      <c r="A1066" t="s">
        <v>1098</v>
      </c>
    </row>
    <row r="1067" spans="1:1" x14ac:dyDescent="0.2">
      <c r="A1067" t="s">
        <v>1099</v>
      </c>
    </row>
    <row r="1068" spans="1:1" x14ac:dyDescent="0.2">
      <c r="A1068" t="s">
        <v>1100</v>
      </c>
    </row>
    <row r="1069" spans="1:1" x14ac:dyDescent="0.2">
      <c r="A1069" t="s">
        <v>1101</v>
      </c>
    </row>
    <row r="1070" spans="1:1" x14ac:dyDescent="0.2">
      <c r="A1070" t="s">
        <v>1102</v>
      </c>
    </row>
    <row r="1071" spans="1:1" x14ac:dyDescent="0.2">
      <c r="A1071" t="s">
        <v>1103</v>
      </c>
    </row>
    <row r="1072" spans="1:1" x14ac:dyDescent="0.2">
      <c r="A1072" t="s">
        <v>1104</v>
      </c>
    </row>
    <row r="1073" spans="1:1" x14ac:dyDescent="0.2">
      <c r="A1073" t="s">
        <v>1105</v>
      </c>
    </row>
    <row r="1074" spans="1:1" x14ac:dyDescent="0.2">
      <c r="A1074" t="s">
        <v>1106</v>
      </c>
    </row>
    <row r="1075" spans="1:1" x14ac:dyDescent="0.2">
      <c r="A1075" t="s">
        <v>1107</v>
      </c>
    </row>
    <row r="1076" spans="1:1" x14ac:dyDescent="0.2">
      <c r="A1076" t="s">
        <v>1108</v>
      </c>
    </row>
    <row r="1077" spans="1:1" x14ac:dyDescent="0.2">
      <c r="A1077" t="s">
        <v>1109</v>
      </c>
    </row>
    <row r="1078" spans="1:1" x14ac:dyDescent="0.2">
      <c r="A1078" t="s">
        <v>1110</v>
      </c>
    </row>
    <row r="1079" spans="1:1" x14ac:dyDescent="0.2">
      <c r="A1079" t="s">
        <v>1111</v>
      </c>
    </row>
    <row r="1080" spans="1:1" x14ac:dyDescent="0.2">
      <c r="A1080" t="s">
        <v>1112</v>
      </c>
    </row>
    <row r="1081" spans="1:1" x14ac:dyDescent="0.2">
      <c r="A1081" t="s">
        <v>1113</v>
      </c>
    </row>
    <row r="1082" spans="1:1" x14ac:dyDescent="0.2">
      <c r="A1082" t="s">
        <v>1114</v>
      </c>
    </row>
    <row r="1083" spans="1:1" x14ac:dyDescent="0.2">
      <c r="A1083" t="s">
        <v>1115</v>
      </c>
    </row>
    <row r="1084" spans="1:1" x14ac:dyDescent="0.2">
      <c r="A1084" t="s">
        <v>1116</v>
      </c>
    </row>
    <row r="1085" spans="1:1" x14ac:dyDescent="0.2">
      <c r="A1085" t="s">
        <v>1117</v>
      </c>
    </row>
    <row r="1086" spans="1:1" x14ac:dyDescent="0.2">
      <c r="A1086" t="s">
        <v>1118</v>
      </c>
    </row>
    <row r="1087" spans="1:1" x14ac:dyDescent="0.2">
      <c r="A1087" t="s">
        <v>1119</v>
      </c>
    </row>
    <row r="1088" spans="1:1" x14ac:dyDescent="0.2">
      <c r="A1088" t="s">
        <v>1120</v>
      </c>
    </row>
    <row r="1089" spans="1:1" x14ac:dyDescent="0.2">
      <c r="A1089" t="s">
        <v>1121</v>
      </c>
    </row>
    <row r="1090" spans="1:1" x14ac:dyDescent="0.2">
      <c r="A1090" t="s">
        <v>1122</v>
      </c>
    </row>
    <row r="1091" spans="1:1" x14ac:dyDescent="0.2">
      <c r="A1091" t="s">
        <v>1123</v>
      </c>
    </row>
    <row r="1092" spans="1:1" x14ac:dyDescent="0.2">
      <c r="A1092" t="s">
        <v>1124</v>
      </c>
    </row>
    <row r="1093" spans="1:1" x14ac:dyDescent="0.2">
      <c r="A1093" t="s">
        <v>1125</v>
      </c>
    </row>
    <row r="1094" spans="1:1" x14ac:dyDescent="0.2">
      <c r="A1094" t="s">
        <v>1126</v>
      </c>
    </row>
    <row r="1095" spans="1:1" x14ac:dyDescent="0.2">
      <c r="A1095" t="s">
        <v>1127</v>
      </c>
    </row>
    <row r="1096" spans="1:1" x14ac:dyDescent="0.2">
      <c r="A1096" t="s">
        <v>1128</v>
      </c>
    </row>
    <row r="1097" spans="1:1" x14ac:dyDescent="0.2">
      <c r="A1097" t="s">
        <v>1129</v>
      </c>
    </row>
    <row r="1098" spans="1:1" x14ac:dyDescent="0.2">
      <c r="A1098" t="s">
        <v>1130</v>
      </c>
    </row>
    <row r="1099" spans="1:1" x14ac:dyDescent="0.2">
      <c r="A1099" t="s">
        <v>1131</v>
      </c>
    </row>
    <row r="1100" spans="1:1" x14ac:dyDescent="0.2">
      <c r="A1100" t="s">
        <v>1132</v>
      </c>
    </row>
    <row r="1101" spans="1:1" x14ac:dyDescent="0.2">
      <c r="A1101" t="s">
        <v>1133</v>
      </c>
    </row>
    <row r="1102" spans="1:1" x14ac:dyDescent="0.2">
      <c r="A1102" t="s">
        <v>1134</v>
      </c>
    </row>
    <row r="1103" spans="1:1" x14ac:dyDescent="0.2">
      <c r="A1103" t="s">
        <v>1135</v>
      </c>
    </row>
    <row r="1104" spans="1:1" x14ac:dyDescent="0.2">
      <c r="A1104" t="s">
        <v>1136</v>
      </c>
    </row>
    <row r="1105" spans="1:1" x14ac:dyDescent="0.2">
      <c r="A1105" t="s">
        <v>1137</v>
      </c>
    </row>
    <row r="1106" spans="1:1" x14ac:dyDescent="0.2">
      <c r="A1106" t="s">
        <v>1138</v>
      </c>
    </row>
    <row r="1107" spans="1:1" x14ac:dyDescent="0.2">
      <c r="A1107" t="s">
        <v>1139</v>
      </c>
    </row>
    <row r="1108" spans="1:1" x14ac:dyDescent="0.2">
      <c r="A1108" t="s">
        <v>1140</v>
      </c>
    </row>
    <row r="1109" spans="1:1" x14ac:dyDescent="0.2">
      <c r="A1109" t="s">
        <v>1141</v>
      </c>
    </row>
    <row r="1110" spans="1:1" x14ac:dyDescent="0.2">
      <c r="A1110" t="s">
        <v>1142</v>
      </c>
    </row>
    <row r="1111" spans="1:1" x14ac:dyDescent="0.2">
      <c r="A1111" t="s">
        <v>1143</v>
      </c>
    </row>
    <row r="1112" spans="1:1" x14ac:dyDescent="0.2">
      <c r="A1112" t="s">
        <v>1144</v>
      </c>
    </row>
    <row r="1113" spans="1:1" x14ac:dyDescent="0.2">
      <c r="A1113" t="s">
        <v>1145</v>
      </c>
    </row>
    <row r="1114" spans="1:1" x14ac:dyDescent="0.2">
      <c r="A1114" t="s">
        <v>1146</v>
      </c>
    </row>
    <row r="1115" spans="1:1" x14ac:dyDescent="0.2">
      <c r="A1115" t="s">
        <v>1147</v>
      </c>
    </row>
    <row r="1116" spans="1:1" x14ac:dyDescent="0.2">
      <c r="A1116" t="s">
        <v>1148</v>
      </c>
    </row>
    <row r="1117" spans="1:1" x14ac:dyDescent="0.2">
      <c r="A1117" t="s">
        <v>1149</v>
      </c>
    </row>
    <row r="1118" spans="1:1" x14ac:dyDescent="0.2">
      <c r="A1118" t="s">
        <v>1150</v>
      </c>
    </row>
    <row r="1119" spans="1:1" x14ac:dyDescent="0.2">
      <c r="A1119" t="s">
        <v>1151</v>
      </c>
    </row>
    <row r="1120" spans="1:1" x14ac:dyDescent="0.2">
      <c r="A1120" t="s">
        <v>1152</v>
      </c>
    </row>
    <row r="1121" spans="1:1" x14ac:dyDescent="0.2">
      <c r="A1121" t="s">
        <v>1153</v>
      </c>
    </row>
    <row r="1122" spans="1:1" x14ac:dyDescent="0.2">
      <c r="A1122" t="s">
        <v>1154</v>
      </c>
    </row>
    <row r="1123" spans="1:1" x14ac:dyDescent="0.2">
      <c r="A1123" t="s">
        <v>1155</v>
      </c>
    </row>
    <row r="1124" spans="1:1" x14ac:dyDescent="0.2">
      <c r="A1124" t="s">
        <v>1156</v>
      </c>
    </row>
    <row r="1125" spans="1:1" x14ac:dyDescent="0.2">
      <c r="A1125" t="s">
        <v>1157</v>
      </c>
    </row>
    <row r="1126" spans="1:1" x14ac:dyDescent="0.2">
      <c r="A1126" t="s">
        <v>1158</v>
      </c>
    </row>
    <row r="1127" spans="1:1" x14ac:dyDescent="0.2">
      <c r="A1127" t="s">
        <v>1159</v>
      </c>
    </row>
    <row r="1128" spans="1:1" x14ac:dyDescent="0.2">
      <c r="A1128" t="s">
        <v>1160</v>
      </c>
    </row>
    <row r="1129" spans="1:1" x14ac:dyDescent="0.2">
      <c r="A1129" t="s">
        <v>1161</v>
      </c>
    </row>
    <row r="1130" spans="1:1" x14ac:dyDescent="0.2">
      <c r="A1130" t="s">
        <v>1162</v>
      </c>
    </row>
    <row r="1131" spans="1:1" x14ac:dyDescent="0.2">
      <c r="A1131" t="s">
        <v>1163</v>
      </c>
    </row>
    <row r="1132" spans="1:1" x14ac:dyDescent="0.2">
      <c r="A1132" t="s">
        <v>1164</v>
      </c>
    </row>
    <row r="1133" spans="1:1" x14ac:dyDescent="0.2">
      <c r="A1133" t="s">
        <v>1165</v>
      </c>
    </row>
    <row r="1134" spans="1:1" x14ac:dyDescent="0.2">
      <c r="A1134" t="s">
        <v>1166</v>
      </c>
    </row>
    <row r="1135" spans="1:1" x14ac:dyDescent="0.2">
      <c r="A1135" t="s">
        <v>1167</v>
      </c>
    </row>
    <row r="1136" spans="1:1" x14ac:dyDescent="0.2">
      <c r="A1136" t="s">
        <v>1168</v>
      </c>
    </row>
    <row r="1137" spans="1:1" x14ac:dyDescent="0.2">
      <c r="A1137" t="s">
        <v>1169</v>
      </c>
    </row>
    <row r="1138" spans="1:1" x14ac:dyDescent="0.2">
      <c r="A1138" t="s">
        <v>1170</v>
      </c>
    </row>
    <row r="1139" spans="1:1" x14ac:dyDescent="0.2">
      <c r="A1139" t="s">
        <v>1171</v>
      </c>
    </row>
    <row r="1140" spans="1:1" x14ac:dyDescent="0.2">
      <c r="A1140" t="s">
        <v>1172</v>
      </c>
    </row>
    <row r="1141" spans="1:1" x14ac:dyDescent="0.2">
      <c r="A1141" t="s">
        <v>1173</v>
      </c>
    </row>
    <row r="1142" spans="1:1" x14ac:dyDescent="0.2">
      <c r="A1142" t="s">
        <v>1174</v>
      </c>
    </row>
    <row r="1143" spans="1:1" x14ac:dyDescent="0.2">
      <c r="A1143" t="s">
        <v>1175</v>
      </c>
    </row>
    <row r="1144" spans="1:1" x14ac:dyDescent="0.2">
      <c r="A1144" t="s">
        <v>1176</v>
      </c>
    </row>
    <row r="1145" spans="1:1" x14ac:dyDescent="0.2">
      <c r="A1145" t="s">
        <v>1177</v>
      </c>
    </row>
    <row r="1146" spans="1:1" x14ac:dyDescent="0.2">
      <c r="A1146" t="s">
        <v>1178</v>
      </c>
    </row>
    <row r="1147" spans="1:1" x14ac:dyDescent="0.2">
      <c r="A1147" t="s">
        <v>1179</v>
      </c>
    </row>
    <row r="1148" spans="1:1" x14ac:dyDescent="0.2">
      <c r="A1148" t="s">
        <v>1180</v>
      </c>
    </row>
    <row r="1149" spans="1:1" x14ac:dyDescent="0.2">
      <c r="A1149" t="s">
        <v>1181</v>
      </c>
    </row>
    <row r="1150" spans="1:1" x14ac:dyDescent="0.2">
      <c r="A1150" t="s">
        <v>1182</v>
      </c>
    </row>
    <row r="1151" spans="1:1" x14ac:dyDescent="0.2">
      <c r="A1151" t="s">
        <v>1183</v>
      </c>
    </row>
    <row r="1152" spans="1:1" x14ac:dyDescent="0.2">
      <c r="A1152" t="s">
        <v>1184</v>
      </c>
    </row>
    <row r="1153" spans="1:1" x14ac:dyDescent="0.2">
      <c r="A1153" t="s">
        <v>1185</v>
      </c>
    </row>
    <row r="1154" spans="1:1" x14ac:dyDescent="0.2">
      <c r="A1154" t="s">
        <v>1186</v>
      </c>
    </row>
    <row r="1155" spans="1:1" x14ac:dyDescent="0.2">
      <c r="A1155" t="s">
        <v>1187</v>
      </c>
    </row>
    <row r="1156" spans="1:1" x14ac:dyDescent="0.2">
      <c r="A1156" t="s">
        <v>1188</v>
      </c>
    </row>
    <row r="1157" spans="1:1" x14ac:dyDescent="0.2">
      <c r="A1157" t="s">
        <v>1189</v>
      </c>
    </row>
    <row r="1158" spans="1:1" x14ac:dyDescent="0.2">
      <c r="A1158" t="s">
        <v>1190</v>
      </c>
    </row>
    <row r="1159" spans="1:1" x14ac:dyDescent="0.2">
      <c r="A1159" t="s">
        <v>1191</v>
      </c>
    </row>
    <row r="1160" spans="1:1" x14ac:dyDescent="0.2">
      <c r="A1160" t="s">
        <v>1192</v>
      </c>
    </row>
    <row r="1161" spans="1:1" x14ac:dyDescent="0.2">
      <c r="A1161" t="s">
        <v>1193</v>
      </c>
    </row>
    <row r="1162" spans="1:1" x14ac:dyDescent="0.2">
      <c r="A1162" t="s">
        <v>1194</v>
      </c>
    </row>
    <row r="1163" spans="1:1" x14ac:dyDescent="0.2">
      <c r="A1163" t="s">
        <v>1195</v>
      </c>
    </row>
    <row r="1164" spans="1:1" x14ac:dyDescent="0.2">
      <c r="A1164" t="s">
        <v>1196</v>
      </c>
    </row>
    <row r="1165" spans="1:1" x14ac:dyDescent="0.2">
      <c r="A1165" t="s">
        <v>1197</v>
      </c>
    </row>
    <row r="1166" spans="1:1" x14ac:dyDescent="0.2">
      <c r="A1166" t="s">
        <v>1198</v>
      </c>
    </row>
    <row r="1167" spans="1:1" x14ac:dyDescent="0.2">
      <c r="A1167" t="s">
        <v>1199</v>
      </c>
    </row>
    <row r="1168" spans="1:1" x14ac:dyDescent="0.2">
      <c r="A1168" t="s">
        <v>1200</v>
      </c>
    </row>
    <row r="1169" spans="1:1" x14ac:dyDescent="0.2">
      <c r="A1169" t="s">
        <v>1201</v>
      </c>
    </row>
    <row r="1170" spans="1:1" x14ac:dyDescent="0.2">
      <c r="A1170" t="s">
        <v>1202</v>
      </c>
    </row>
    <row r="1171" spans="1:1" x14ac:dyDescent="0.2">
      <c r="A1171" t="s">
        <v>1203</v>
      </c>
    </row>
    <row r="1172" spans="1:1" x14ac:dyDescent="0.2">
      <c r="A1172" t="s">
        <v>1204</v>
      </c>
    </row>
    <row r="1173" spans="1:1" x14ac:dyDescent="0.2">
      <c r="A1173" t="s">
        <v>1205</v>
      </c>
    </row>
    <row r="1174" spans="1:1" x14ac:dyDescent="0.2">
      <c r="A1174" t="s">
        <v>1206</v>
      </c>
    </row>
    <row r="1175" spans="1:1" x14ac:dyDescent="0.2">
      <c r="A1175" t="s">
        <v>1207</v>
      </c>
    </row>
    <row r="1176" spans="1:1" x14ac:dyDescent="0.2">
      <c r="A1176" t="s">
        <v>1208</v>
      </c>
    </row>
    <row r="1177" spans="1:1" x14ac:dyDescent="0.2">
      <c r="A1177" t="s">
        <v>1209</v>
      </c>
    </row>
    <row r="1178" spans="1:1" x14ac:dyDescent="0.2">
      <c r="A1178" t="s">
        <v>1210</v>
      </c>
    </row>
    <row r="1179" spans="1:1" x14ac:dyDescent="0.2">
      <c r="A1179" t="s">
        <v>1211</v>
      </c>
    </row>
    <row r="1180" spans="1:1" x14ac:dyDescent="0.2">
      <c r="A1180" t="s">
        <v>1212</v>
      </c>
    </row>
    <row r="1181" spans="1:1" x14ac:dyDescent="0.2">
      <c r="A1181" t="s">
        <v>1213</v>
      </c>
    </row>
    <row r="1182" spans="1:1" x14ac:dyDescent="0.2">
      <c r="A1182" t="s">
        <v>1214</v>
      </c>
    </row>
    <row r="1183" spans="1:1" x14ac:dyDescent="0.2">
      <c r="A1183" t="s">
        <v>1215</v>
      </c>
    </row>
    <row r="1184" spans="1:1" x14ac:dyDescent="0.2">
      <c r="A1184" t="s">
        <v>1216</v>
      </c>
    </row>
    <row r="1185" spans="1:1" x14ac:dyDescent="0.2">
      <c r="A1185" t="s">
        <v>1217</v>
      </c>
    </row>
    <row r="1186" spans="1:1" x14ac:dyDescent="0.2">
      <c r="A1186" t="s">
        <v>1218</v>
      </c>
    </row>
    <row r="1187" spans="1:1" x14ac:dyDescent="0.2">
      <c r="A1187" t="s">
        <v>1219</v>
      </c>
    </row>
    <row r="1188" spans="1:1" x14ac:dyDescent="0.2">
      <c r="A1188" t="s">
        <v>1220</v>
      </c>
    </row>
    <row r="1189" spans="1:1" x14ac:dyDescent="0.2">
      <c r="A1189" t="s">
        <v>1221</v>
      </c>
    </row>
    <row r="1190" spans="1:1" x14ac:dyDescent="0.2">
      <c r="A1190" t="s">
        <v>1222</v>
      </c>
    </row>
    <row r="1191" spans="1:1" x14ac:dyDescent="0.2">
      <c r="A1191" t="s">
        <v>1223</v>
      </c>
    </row>
    <row r="1192" spans="1:1" x14ac:dyDescent="0.2">
      <c r="A1192" t="s">
        <v>1224</v>
      </c>
    </row>
    <row r="1193" spans="1:1" x14ac:dyDescent="0.2">
      <c r="A1193" t="s">
        <v>1225</v>
      </c>
    </row>
    <row r="1194" spans="1:1" x14ac:dyDescent="0.2">
      <c r="A1194" t="s">
        <v>1226</v>
      </c>
    </row>
    <row r="1195" spans="1:1" x14ac:dyDescent="0.2">
      <c r="A1195" t="s">
        <v>1227</v>
      </c>
    </row>
    <row r="1196" spans="1:1" x14ac:dyDescent="0.2">
      <c r="A1196" t="s">
        <v>1228</v>
      </c>
    </row>
    <row r="1197" spans="1:1" x14ac:dyDescent="0.2">
      <c r="A1197" t="s">
        <v>1229</v>
      </c>
    </row>
    <row r="1198" spans="1:1" x14ac:dyDescent="0.2">
      <c r="A1198" t="s">
        <v>1230</v>
      </c>
    </row>
    <row r="1199" spans="1:1" x14ac:dyDescent="0.2">
      <c r="A1199" t="s">
        <v>1231</v>
      </c>
    </row>
    <row r="1200" spans="1:1" x14ac:dyDescent="0.2">
      <c r="A1200" t="s">
        <v>1232</v>
      </c>
    </row>
    <row r="1201" spans="1:1" x14ac:dyDescent="0.2">
      <c r="A1201" t="s">
        <v>1233</v>
      </c>
    </row>
    <row r="1202" spans="1:1" x14ac:dyDescent="0.2">
      <c r="A1202" t="s">
        <v>1234</v>
      </c>
    </row>
    <row r="1203" spans="1:1" x14ac:dyDescent="0.2">
      <c r="A1203" t="s">
        <v>1235</v>
      </c>
    </row>
    <row r="1204" spans="1:1" x14ac:dyDescent="0.2">
      <c r="A1204" t="s">
        <v>1236</v>
      </c>
    </row>
    <row r="1205" spans="1:1" x14ac:dyDescent="0.2">
      <c r="A1205" t="s">
        <v>1237</v>
      </c>
    </row>
    <row r="1206" spans="1:1" x14ac:dyDescent="0.2">
      <c r="A1206" t="s">
        <v>1238</v>
      </c>
    </row>
    <row r="1207" spans="1:1" x14ac:dyDescent="0.2">
      <c r="A1207" t="s">
        <v>1239</v>
      </c>
    </row>
    <row r="1208" spans="1:1" x14ac:dyDescent="0.2">
      <c r="A1208" t="s">
        <v>1240</v>
      </c>
    </row>
    <row r="1209" spans="1:1" x14ac:dyDescent="0.2">
      <c r="A1209" t="s">
        <v>1241</v>
      </c>
    </row>
    <row r="1210" spans="1:1" x14ac:dyDescent="0.2">
      <c r="A1210" t="s">
        <v>1242</v>
      </c>
    </row>
    <row r="1211" spans="1:1" x14ac:dyDescent="0.2">
      <c r="A1211" t="s">
        <v>1243</v>
      </c>
    </row>
    <row r="1212" spans="1:1" x14ac:dyDescent="0.2">
      <c r="A1212" t="s">
        <v>1244</v>
      </c>
    </row>
    <row r="1213" spans="1:1" x14ac:dyDescent="0.2">
      <c r="A1213" t="s">
        <v>1245</v>
      </c>
    </row>
    <row r="1214" spans="1:1" x14ac:dyDescent="0.2">
      <c r="A1214" t="s">
        <v>1246</v>
      </c>
    </row>
    <row r="1215" spans="1:1" x14ac:dyDescent="0.2">
      <c r="A1215" t="s">
        <v>1247</v>
      </c>
    </row>
    <row r="1216" spans="1:1" x14ac:dyDescent="0.2">
      <c r="A1216" t="s">
        <v>1248</v>
      </c>
    </row>
    <row r="1217" spans="1:1" x14ac:dyDescent="0.2">
      <c r="A1217" t="s">
        <v>1249</v>
      </c>
    </row>
    <row r="1218" spans="1:1" x14ac:dyDescent="0.2">
      <c r="A1218" t="s">
        <v>1250</v>
      </c>
    </row>
    <row r="1219" spans="1:1" x14ac:dyDescent="0.2">
      <c r="A1219" t="s">
        <v>1251</v>
      </c>
    </row>
    <row r="1220" spans="1:1" x14ac:dyDescent="0.2">
      <c r="A1220" t="s">
        <v>1252</v>
      </c>
    </row>
    <row r="1221" spans="1:1" x14ac:dyDescent="0.2">
      <c r="A1221" t="s">
        <v>1253</v>
      </c>
    </row>
    <row r="1222" spans="1:1" x14ac:dyDescent="0.2">
      <c r="A1222" t="s">
        <v>1254</v>
      </c>
    </row>
    <row r="1223" spans="1:1" x14ac:dyDescent="0.2">
      <c r="A1223" t="s">
        <v>1255</v>
      </c>
    </row>
    <row r="1224" spans="1:1" x14ac:dyDescent="0.2">
      <c r="A1224" t="s">
        <v>1256</v>
      </c>
    </row>
    <row r="1225" spans="1:1" x14ac:dyDescent="0.2">
      <c r="A1225" t="s">
        <v>1257</v>
      </c>
    </row>
    <row r="1226" spans="1:1" x14ac:dyDescent="0.2">
      <c r="A1226" t="s">
        <v>1258</v>
      </c>
    </row>
    <row r="1227" spans="1:1" x14ac:dyDescent="0.2">
      <c r="A1227" t="s">
        <v>1259</v>
      </c>
    </row>
    <row r="1228" spans="1:1" x14ac:dyDescent="0.2">
      <c r="A1228" t="s">
        <v>1260</v>
      </c>
    </row>
    <row r="1229" spans="1:1" x14ac:dyDescent="0.2">
      <c r="A1229" t="s">
        <v>1261</v>
      </c>
    </row>
    <row r="1230" spans="1:1" x14ac:dyDescent="0.2">
      <c r="A1230" t="s">
        <v>1262</v>
      </c>
    </row>
    <row r="1231" spans="1:1" x14ac:dyDescent="0.2">
      <c r="A1231" t="s">
        <v>1263</v>
      </c>
    </row>
    <row r="1232" spans="1:1" x14ac:dyDescent="0.2">
      <c r="A1232" t="s">
        <v>1264</v>
      </c>
    </row>
    <row r="1233" spans="1:1" x14ac:dyDescent="0.2">
      <c r="A1233" t="s">
        <v>1265</v>
      </c>
    </row>
    <row r="1234" spans="1:1" x14ac:dyDescent="0.2">
      <c r="A1234" t="s">
        <v>1266</v>
      </c>
    </row>
    <row r="1235" spans="1:1" x14ac:dyDescent="0.2">
      <c r="A1235" t="s">
        <v>1267</v>
      </c>
    </row>
    <row r="1236" spans="1:1" x14ac:dyDescent="0.2">
      <c r="A1236" t="s">
        <v>1268</v>
      </c>
    </row>
    <row r="1237" spans="1:1" x14ac:dyDescent="0.2">
      <c r="A1237" t="s">
        <v>1269</v>
      </c>
    </row>
    <row r="1238" spans="1:1" x14ac:dyDescent="0.2">
      <c r="A1238" t="s">
        <v>1270</v>
      </c>
    </row>
    <row r="1239" spans="1:1" x14ac:dyDescent="0.2">
      <c r="A1239" t="s">
        <v>1271</v>
      </c>
    </row>
    <row r="1240" spans="1:1" x14ac:dyDescent="0.2">
      <c r="A1240" t="s">
        <v>1272</v>
      </c>
    </row>
    <row r="1241" spans="1:1" x14ac:dyDescent="0.2">
      <c r="A1241" t="s">
        <v>1273</v>
      </c>
    </row>
    <row r="1242" spans="1:1" x14ac:dyDescent="0.2">
      <c r="A1242" t="s">
        <v>1274</v>
      </c>
    </row>
    <row r="1243" spans="1:1" x14ac:dyDescent="0.2">
      <c r="A1243" t="s">
        <v>1275</v>
      </c>
    </row>
    <row r="1244" spans="1:1" x14ac:dyDescent="0.2">
      <c r="A1244" t="s">
        <v>1276</v>
      </c>
    </row>
    <row r="1245" spans="1:1" x14ac:dyDescent="0.2">
      <c r="A1245" t="s">
        <v>1277</v>
      </c>
    </row>
    <row r="1246" spans="1:1" x14ac:dyDescent="0.2">
      <c r="A1246" t="s">
        <v>1278</v>
      </c>
    </row>
    <row r="1247" spans="1:1" x14ac:dyDescent="0.2">
      <c r="A1247" t="s">
        <v>1279</v>
      </c>
    </row>
    <row r="1248" spans="1:1" x14ac:dyDescent="0.2">
      <c r="A1248" t="s">
        <v>1280</v>
      </c>
    </row>
    <row r="1249" spans="1:1" x14ac:dyDescent="0.2">
      <c r="A1249" t="s">
        <v>1281</v>
      </c>
    </row>
    <row r="1250" spans="1:1" x14ac:dyDescent="0.2">
      <c r="A1250" t="s">
        <v>1282</v>
      </c>
    </row>
    <row r="1251" spans="1:1" x14ac:dyDescent="0.2">
      <c r="A1251" t="s">
        <v>1283</v>
      </c>
    </row>
    <row r="1252" spans="1:1" x14ac:dyDescent="0.2">
      <c r="A1252" t="s">
        <v>1284</v>
      </c>
    </row>
    <row r="1253" spans="1:1" x14ac:dyDescent="0.2">
      <c r="A1253" t="s">
        <v>1285</v>
      </c>
    </row>
    <row r="1254" spans="1:1" x14ac:dyDescent="0.2">
      <c r="A1254" t="s">
        <v>1286</v>
      </c>
    </row>
    <row r="1255" spans="1:1" x14ac:dyDescent="0.2">
      <c r="A1255" t="s">
        <v>1287</v>
      </c>
    </row>
    <row r="1256" spans="1:1" x14ac:dyDescent="0.2">
      <c r="A1256" t="s">
        <v>1288</v>
      </c>
    </row>
    <row r="1257" spans="1:1" x14ac:dyDescent="0.2">
      <c r="A1257" t="s">
        <v>1289</v>
      </c>
    </row>
    <row r="1258" spans="1:1" x14ac:dyDescent="0.2">
      <c r="A1258" t="s">
        <v>1290</v>
      </c>
    </row>
    <row r="1259" spans="1:1" x14ac:dyDescent="0.2">
      <c r="A1259" t="s">
        <v>1291</v>
      </c>
    </row>
    <row r="1260" spans="1:1" x14ac:dyDescent="0.2">
      <c r="A1260" t="s">
        <v>1292</v>
      </c>
    </row>
    <row r="1261" spans="1:1" x14ac:dyDescent="0.2">
      <c r="A1261" t="s">
        <v>1293</v>
      </c>
    </row>
    <row r="1262" spans="1:1" x14ac:dyDescent="0.2">
      <c r="A1262" t="s">
        <v>1294</v>
      </c>
    </row>
    <row r="1263" spans="1:1" x14ac:dyDescent="0.2">
      <c r="A1263" t="s">
        <v>1295</v>
      </c>
    </row>
    <row r="1264" spans="1:1" x14ac:dyDescent="0.2">
      <c r="A1264" t="s">
        <v>1296</v>
      </c>
    </row>
    <row r="1265" spans="1:1" x14ac:dyDescent="0.2">
      <c r="A1265" t="s">
        <v>1297</v>
      </c>
    </row>
    <row r="1266" spans="1:1" x14ac:dyDescent="0.2">
      <c r="A1266" t="s">
        <v>1298</v>
      </c>
    </row>
    <row r="1267" spans="1:1" x14ac:dyDescent="0.2">
      <c r="A1267" t="s">
        <v>1299</v>
      </c>
    </row>
    <row r="1268" spans="1:1" x14ac:dyDescent="0.2">
      <c r="A1268" t="s">
        <v>1300</v>
      </c>
    </row>
    <row r="1269" spans="1:1" x14ac:dyDescent="0.2">
      <c r="A1269" t="s">
        <v>1301</v>
      </c>
    </row>
    <row r="1270" spans="1:1" x14ac:dyDescent="0.2">
      <c r="A1270" t="s">
        <v>1302</v>
      </c>
    </row>
    <row r="1271" spans="1:1" x14ac:dyDescent="0.2">
      <c r="A1271" t="s">
        <v>1303</v>
      </c>
    </row>
    <row r="1272" spans="1:1" x14ac:dyDescent="0.2">
      <c r="A1272" t="s">
        <v>1304</v>
      </c>
    </row>
    <row r="1273" spans="1:1" x14ac:dyDescent="0.2">
      <c r="A1273" t="s">
        <v>1305</v>
      </c>
    </row>
    <row r="1274" spans="1:1" x14ac:dyDescent="0.2">
      <c r="A1274" t="s">
        <v>1306</v>
      </c>
    </row>
    <row r="1275" spans="1:1" x14ac:dyDescent="0.2">
      <c r="A1275" t="s">
        <v>1307</v>
      </c>
    </row>
    <row r="1276" spans="1:1" x14ac:dyDescent="0.2">
      <c r="A1276" t="s">
        <v>1308</v>
      </c>
    </row>
    <row r="1277" spans="1:1" x14ac:dyDescent="0.2">
      <c r="A1277" t="s">
        <v>1309</v>
      </c>
    </row>
    <row r="1278" spans="1:1" x14ac:dyDescent="0.2">
      <c r="A1278" t="s">
        <v>1310</v>
      </c>
    </row>
    <row r="1279" spans="1:1" x14ac:dyDescent="0.2">
      <c r="A1279" t="s">
        <v>1311</v>
      </c>
    </row>
    <row r="1280" spans="1:1" x14ac:dyDescent="0.2">
      <c r="A1280" t="s">
        <v>1312</v>
      </c>
    </row>
    <row r="1281" spans="1:1" x14ac:dyDescent="0.2">
      <c r="A1281" t="s">
        <v>1313</v>
      </c>
    </row>
    <row r="1282" spans="1:1" x14ac:dyDescent="0.2">
      <c r="A1282" t="s">
        <v>1314</v>
      </c>
    </row>
    <row r="1283" spans="1:1" x14ac:dyDescent="0.2">
      <c r="A1283" t="s">
        <v>1315</v>
      </c>
    </row>
    <row r="1284" spans="1:1" x14ac:dyDescent="0.2">
      <c r="A1284" t="s">
        <v>1316</v>
      </c>
    </row>
    <row r="1285" spans="1:1" x14ac:dyDescent="0.2">
      <c r="A1285" t="s">
        <v>1317</v>
      </c>
    </row>
    <row r="1286" spans="1:1" x14ac:dyDescent="0.2">
      <c r="A1286" t="s">
        <v>1318</v>
      </c>
    </row>
    <row r="1287" spans="1:1" x14ac:dyDescent="0.2">
      <c r="A1287" t="s">
        <v>1319</v>
      </c>
    </row>
    <row r="1288" spans="1:1" x14ac:dyDescent="0.2">
      <c r="A1288" t="s">
        <v>1320</v>
      </c>
    </row>
    <row r="1289" spans="1:1" x14ac:dyDescent="0.2">
      <c r="A1289" t="s">
        <v>1321</v>
      </c>
    </row>
    <row r="1290" spans="1:1" x14ac:dyDescent="0.2">
      <c r="A1290" t="s">
        <v>1322</v>
      </c>
    </row>
    <row r="1291" spans="1:1" x14ac:dyDescent="0.2">
      <c r="A1291" t="s">
        <v>1323</v>
      </c>
    </row>
    <row r="1292" spans="1:1" x14ac:dyDescent="0.2">
      <c r="A1292" t="s">
        <v>1324</v>
      </c>
    </row>
    <row r="1293" spans="1:1" x14ac:dyDescent="0.2">
      <c r="A1293" t="s">
        <v>1325</v>
      </c>
    </row>
    <row r="1294" spans="1:1" x14ac:dyDescent="0.2">
      <c r="A1294" t="s">
        <v>1326</v>
      </c>
    </row>
    <row r="1295" spans="1:1" x14ac:dyDescent="0.2">
      <c r="A1295" t="s">
        <v>1327</v>
      </c>
    </row>
    <row r="1296" spans="1:1" x14ac:dyDescent="0.2">
      <c r="A1296" t="s">
        <v>1328</v>
      </c>
    </row>
    <row r="1297" spans="1:1" x14ac:dyDescent="0.2">
      <c r="A1297" t="s">
        <v>1329</v>
      </c>
    </row>
    <row r="1298" spans="1:1" x14ac:dyDescent="0.2">
      <c r="A1298" t="s">
        <v>1330</v>
      </c>
    </row>
    <row r="1299" spans="1:1" x14ac:dyDescent="0.2">
      <c r="A1299" t="s">
        <v>1331</v>
      </c>
    </row>
    <row r="1300" spans="1:1" x14ac:dyDescent="0.2">
      <c r="A1300" t="s">
        <v>1332</v>
      </c>
    </row>
    <row r="1301" spans="1:1" x14ac:dyDescent="0.2">
      <c r="A1301" t="s">
        <v>1333</v>
      </c>
    </row>
    <row r="1302" spans="1:1" x14ac:dyDescent="0.2">
      <c r="A1302" t="s">
        <v>1334</v>
      </c>
    </row>
    <row r="1303" spans="1:1" x14ac:dyDescent="0.2">
      <c r="A1303" t="s">
        <v>1335</v>
      </c>
    </row>
    <row r="1304" spans="1:1" x14ac:dyDescent="0.2">
      <c r="A1304" t="s">
        <v>1336</v>
      </c>
    </row>
    <row r="1305" spans="1:1" x14ac:dyDescent="0.2">
      <c r="A1305" t="s">
        <v>1337</v>
      </c>
    </row>
    <row r="1306" spans="1:1" x14ac:dyDescent="0.2">
      <c r="A1306" t="s">
        <v>1338</v>
      </c>
    </row>
    <row r="1307" spans="1:1" x14ac:dyDescent="0.2">
      <c r="A1307" t="s">
        <v>1339</v>
      </c>
    </row>
    <row r="1308" spans="1:1" x14ac:dyDescent="0.2">
      <c r="A1308" t="s">
        <v>1340</v>
      </c>
    </row>
    <row r="1309" spans="1:1" x14ac:dyDescent="0.2">
      <c r="A1309" t="s">
        <v>1341</v>
      </c>
    </row>
    <row r="1310" spans="1:1" x14ac:dyDescent="0.2">
      <c r="A1310" t="s">
        <v>1342</v>
      </c>
    </row>
    <row r="1311" spans="1:1" x14ac:dyDescent="0.2">
      <c r="A1311" t="s">
        <v>1343</v>
      </c>
    </row>
    <row r="1312" spans="1:1" x14ac:dyDescent="0.2">
      <c r="A1312" t="s">
        <v>1344</v>
      </c>
    </row>
    <row r="1313" spans="1:1" x14ac:dyDescent="0.2">
      <c r="A1313" t="s">
        <v>1345</v>
      </c>
    </row>
    <row r="1314" spans="1:1" x14ac:dyDescent="0.2">
      <c r="A1314" t="s">
        <v>1346</v>
      </c>
    </row>
    <row r="1315" spans="1:1" x14ac:dyDescent="0.2">
      <c r="A1315" t="s">
        <v>1347</v>
      </c>
    </row>
    <row r="1316" spans="1:1" x14ac:dyDescent="0.2">
      <c r="A1316" t="s">
        <v>1348</v>
      </c>
    </row>
    <row r="1317" spans="1:1" x14ac:dyDescent="0.2">
      <c r="A1317" t="s">
        <v>1349</v>
      </c>
    </row>
    <row r="1318" spans="1:1" x14ac:dyDescent="0.2">
      <c r="A1318" t="s">
        <v>1350</v>
      </c>
    </row>
    <row r="1319" spans="1:1" x14ac:dyDescent="0.2">
      <c r="A1319" t="s">
        <v>1351</v>
      </c>
    </row>
    <row r="1320" spans="1:1" x14ac:dyDescent="0.2">
      <c r="A1320" t="s">
        <v>1352</v>
      </c>
    </row>
    <row r="1321" spans="1:1" x14ac:dyDescent="0.2">
      <c r="A1321" t="s">
        <v>1353</v>
      </c>
    </row>
    <row r="1322" spans="1:1" x14ac:dyDescent="0.2">
      <c r="A1322" t="s">
        <v>1354</v>
      </c>
    </row>
    <row r="1323" spans="1:1" x14ac:dyDescent="0.2">
      <c r="A1323" t="s">
        <v>1355</v>
      </c>
    </row>
    <row r="1324" spans="1:1" x14ac:dyDescent="0.2">
      <c r="A1324" t="s">
        <v>1356</v>
      </c>
    </row>
    <row r="1325" spans="1:1" x14ac:dyDescent="0.2">
      <c r="A1325" t="s">
        <v>1357</v>
      </c>
    </row>
    <row r="1326" spans="1:1" x14ac:dyDescent="0.2">
      <c r="A1326" t="s">
        <v>1358</v>
      </c>
    </row>
    <row r="1327" spans="1:1" x14ac:dyDescent="0.2">
      <c r="A1327" t="s">
        <v>1359</v>
      </c>
    </row>
    <row r="1328" spans="1:1" x14ac:dyDescent="0.2">
      <c r="A1328" t="s">
        <v>1360</v>
      </c>
    </row>
    <row r="1329" spans="1:1" x14ac:dyDescent="0.2">
      <c r="A1329" t="s">
        <v>1361</v>
      </c>
    </row>
    <row r="1330" spans="1:1" x14ac:dyDescent="0.2">
      <c r="A1330" t="s">
        <v>1362</v>
      </c>
    </row>
    <row r="1331" spans="1:1" x14ac:dyDescent="0.2">
      <c r="A1331" t="s">
        <v>1363</v>
      </c>
    </row>
    <row r="1332" spans="1:1" x14ac:dyDescent="0.2">
      <c r="A1332" t="s">
        <v>1364</v>
      </c>
    </row>
    <row r="1333" spans="1:1" x14ac:dyDescent="0.2">
      <c r="A1333" t="s">
        <v>1365</v>
      </c>
    </row>
    <row r="1334" spans="1:1" x14ac:dyDescent="0.2">
      <c r="A1334" t="s">
        <v>1366</v>
      </c>
    </row>
    <row r="1335" spans="1:1" x14ac:dyDescent="0.2">
      <c r="A1335" t="s">
        <v>1367</v>
      </c>
    </row>
    <row r="1336" spans="1:1" x14ac:dyDescent="0.2">
      <c r="A1336" t="s">
        <v>1368</v>
      </c>
    </row>
    <row r="1337" spans="1:1" x14ac:dyDescent="0.2">
      <c r="A1337" t="s">
        <v>1369</v>
      </c>
    </row>
    <row r="1338" spans="1:1" x14ac:dyDescent="0.2">
      <c r="A1338" t="s">
        <v>1370</v>
      </c>
    </row>
    <row r="1339" spans="1:1" x14ac:dyDescent="0.2">
      <c r="A1339" t="s">
        <v>1371</v>
      </c>
    </row>
    <row r="1340" spans="1:1" x14ac:dyDescent="0.2">
      <c r="A1340" t="s">
        <v>1372</v>
      </c>
    </row>
    <row r="1341" spans="1:1" x14ac:dyDescent="0.2">
      <c r="A1341" t="s">
        <v>1373</v>
      </c>
    </row>
    <row r="1342" spans="1:1" x14ac:dyDescent="0.2">
      <c r="A1342" t="s">
        <v>1374</v>
      </c>
    </row>
    <row r="1343" spans="1:1" x14ac:dyDescent="0.2">
      <c r="A1343" t="s">
        <v>1375</v>
      </c>
    </row>
    <row r="1344" spans="1:1" x14ac:dyDescent="0.2">
      <c r="A1344" t="s">
        <v>1376</v>
      </c>
    </row>
    <row r="1345" spans="1:1" x14ac:dyDescent="0.2">
      <c r="A1345" t="s">
        <v>1377</v>
      </c>
    </row>
    <row r="1346" spans="1:1" x14ac:dyDescent="0.2">
      <c r="A1346" t="s">
        <v>1378</v>
      </c>
    </row>
    <row r="1347" spans="1:1" x14ac:dyDescent="0.2">
      <c r="A1347" t="s">
        <v>1379</v>
      </c>
    </row>
    <row r="1348" spans="1:1" x14ac:dyDescent="0.2">
      <c r="A1348" t="s">
        <v>1380</v>
      </c>
    </row>
    <row r="1349" spans="1:1" x14ac:dyDescent="0.2">
      <c r="A1349" t="s">
        <v>1381</v>
      </c>
    </row>
    <row r="1350" spans="1:1" x14ac:dyDescent="0.2">
      <c r="A1350" t="s">
        <v>1382</v>
      </c>
    </row>
    <row r="1351" spans="1:1" x14ac:dyDescent="0.2">
      <c r="A1351" t="s">
        <v>1383</v>
      </c>
    </row>
    <row r="1352" spans="1:1" x14ac:dyDescent="0.2">
      <c r="A1352" t="s">
        <v>1384</v>
      </c>
    </row>
    <row r="1353" spans="1:1" x14ac:dyDescent="0.2">
      <c r="A1353" t="s">
        <v>1385</v>
      </c>
    </row>
    <row r="1354" spans="1:1" x14ac:dyDescent="0.2">
      <c r="A1354" t="s">
        <v>1386</v>
      </c>
    </row>
    <row r="1355" spans="1:1" x14ac:dyDescent="0.2">
      <c r="A1355" t="s">
        <v>1387</v>
      </c>
    </row>
    <row r="1356" spans="1:1" x14ac:dyDescent="0.2">
      <c r="A1356" t="s">
        <v>1388</v>
      </c>
    </row>
    <row r="1357" spans="1:1" x14ac:dyDescent="0.2">
      <c r="A1357" t="s">
        <v>1389</v>
      </c>
    </row>
    <row r="1358" spans="1:1" x14ac:dyDescent="0.2">
      <c r="A1358" t="s">
        <v>1390</v>
      </c>
    </row>
    <row r="1359" spans="1:1" x14ac:dyDescent="0.2">
      <c r="A1359" t="s">
        <v>1391</v>
      </c>
    </row>
    <row r="1360" spans="1:1" x14ac:dyDescent="0.2">
      <c r="A1360" t="s">
        <v>1392</v>
      </c>
    </row>
    <row r="1361" spans="1:1" x14ac:dyDescent="0.2">
      <c r="A1361" t="s">
        <v>1393</v>
      </c>
    </row>
    <row r="1362" spans="1:1" x14ac:dyDescent="0.2">
      <c r="A1362" t="s">
        <v>1394</v>
      </c>
    </row>
    <row r="1363" spans="1:1" x14ac:dyDescent="0.2">
      <c r="A1363" t="s">
        <v>1395</v>
      </c>
    </row>
    <row r="1364" spans="1:1" x14ac:dyDescent="0.2">
      <c r="A1364" t="s">
        <v>1396</v>
      </c>
    </row>
    <row r="1365" spans="1:1" x14ac:dyDescent="0.2">
      <c r="A1365" t="s">
        <v>1397</v>
      </c>
    </row>
    <row r="1366" spans="1:1" x14ac:dyDescent="0.2">
      <c r="A1366" t="s">
        <v>1398</v>
      </c>
    </row>
    <row r="1367" spans="1:1" x14ac:dyDescent="0.2">
      <c r="A1367" t="s">
        <v>1399</v>
      </c>
    </row>
    <row r="1368" spans="1:1" x14ac:dyDescent="0.2">
      <c r="A1368" t="s">
        <v>1400</v>
      </c>
    </row>
    <row r="1369" spans="1:1" x14ac:dyDescent="0.2">
      <c r="A1369" t="s">
        <v>1401</v>
      </c>
    </row>
    <row r="1370" spans="1:1" x14ac:dyDescent="0.2">
      <c r="A1370" t="s">
        <v>1402</v>
      </c>
    </row>
    <row r="1371" spans="1:1" x14ac:dyDescent="0.2">
      <c r="A1371" t="s">
        <v>1403</v>
      </c>
    </row>
    <row r="1372" spans="1:1" x14ac:dyDescent="0.2">
      <c r="A1372" t="s">
        <v>1404</v>
      </c>
    </row>
    <row r="1373" spans="1:1" x14ac:dyDescent="0.2">
      <c r="A1373" t="s">
        <v>1405</v>
      </c>
    </row>
    <row r="1374" spans="1:1" x14ac:dyDescent="0.2">
      <c r="A1374" t="s">
        <v>1406</v>
      </c>
    </row>
    <row r="1375" spans="1:1" x14ac:dyDescent="0.2">
      <c r="A1375" t="s">
        <v>1407</v>
      </c>
    </row>
    <row r="1376" spans="1:1" x14ac:dyDescent="0.2">
      <c r="A1376" t="s">
        <v>1408</v>
      </c>
    </row>
    <row r="1377" spans="1:1" x14ac:dyDescent="0.2">
      <c r="A1377" t="s">
        <v>1409</v>
      </c>
    </row>
    <row r="1378" spans="1:1" x14ac:dyDescent="0.2">
      <c r="A1378" t="s">
        <v>1410</v>
      </c>
    </row>
    <row r="1379" spans="1:1" x14ac:dyDescent="0.2">
      <c r="A1379" t="s">
        <v>1411</v>
      </c>
    </row>
    <row r="1380" spans="1:1" x14ac:dyDescent="0.2">
      <c r="A1380" t="s">
        <v>1412</v>
      </c>
    </row>
    <row r="1381" spans="1:1" x14ac:dyDescent="0.2">
      <c r="A1381" t="s">
        <v>1413</v>
      </c>
    </row>
    <row r="1382" spans="1:1" x14ac:dyDescent="0.2">
      <c r="A1382" t="s">
        <v>1414</v>
      </c>
    </row>
    <row r="1383" spans="1:1" x14ac:dyDescent="0.2">
      <c r="A1383" t="s">
        <v>1415</v>
      </c>
    </row>
    <row r="1384" spans="1:1" x14ac:dyDescent="0.2">
      <c r="A1384" t="s">
        <v>1416</v>
      </c>
    </row>
    <row r="1385" spans="1:1" x14ac:dyDescent="0.2">
      <c r="A1385" t="s">
        <v>1417</v>
      </c>
    </row>
    <row r="1386" spans="1:1" x14ac:dyDescent="0.2">
      <c r="A1386" t="s">
        <v>1418</v>
      </c>
    </row>
    <row r="1387" spans="1:1" x14ac:dyDescent="0.2">
      <c r="A1387" t="s">
        <v>1419</v>
      </c>
    </row>
    <row r="1388" spans="1:1" x14ac:dyDescent="0.2">
      <c r="A1388" t="s">
        <v>1420</v>
      </c>
    </row>
    <row r="1389" spans="1:1" x14ac:dyDescent="0.2">
      <c r="A1389" t="s">
        <v>1421</v>
      </c>
    </row>
    <row r="1390" spans="1:1" x14ac:dyDescent="0.2">
      <c r="A1390" t="s">
        <v>1422</v>
      </c>
    </row>
    <row r="1391" spans="1:1" x14ac:dyDescent="0.2">
      <c r="A1391" t="s">
        <v>1423</v>
      </c>
    </row>
    <row r="1392" spans="1:1" x14ac:dyDescent="0.2">
      <c r="A1392" t="s">
        <v>1424</v>
      </c>
    </row>
    <row r="1393" spans="1:1" x14ac:dyDescent="0.2">
      <c r="A1393" t="s">
        <v>1425</v>
      </c>
    </row>
    <row r="1394" spans="1:1" x14ac:dyDescent="0.2">
      <c r="A1394" t="s">
        <v>1426</v>
      </c>
    </row>
    <row r="1395" spans="1:1" x14ac:dyDescent="0.2">
      <c r="A1395" t="s">
        <v>1427</v>
      </c>
    </row>
    <row r="1396" spans="1:1" x14ac:dyDescent="0.2">
      <c r="A1396" t="s">
        <v>1428</v>
      </c>
    </row>
    <row r="1397" spans="1:1" x14ac:dyDescent="0.2">
      <c r="A1397" t="s">
        <v>1429</v>
      </c>
    </row>
    <row r="1398" spans="1:1" x14ac:dyDescent="0.2">
      <c r="A1398" t="s">
        <v>1430</v>
      </c>
    </row>
    <row r="1399" spans="1:1" x14ac:dyDescent="0.2">
      <c r="A1399" t="s">
        <v>1431</v>
      </c>
    </row>
    <row r="1400" spans="1:1" x14ac:dyDescent="0.2">
      <c r="A1400" t="s">
        <v>1432</v>
      </c>
    </row>
    <row r="1401" spans="1:1" x14ac:dyDescent="0.2">
      <c r="A1401" t="s">
        <v>1433</v>
      </c>
    </row>
    <row r="1402" spans="1:1" x14ac:dyDescent="0.2">
      <c r="A1402" t="s">
        <v>1434</v>
      </c>
    </row>
    <row r="1403" spans="1:1" x14ac:dyDescent="0.2">
      <c r="A1403" t="s">
        <v>1435</v>
      </c>
    </row>
    <row r="1404" spans="1:1" x14ac:dyDescent="0.2">
      <c r="A1404" t="s">
        <v>1436</v>
      </c>
    </row>
    <row r="1405" spans="1:1" x14ac:dyDescent="0.2">
      <c r="A1405" t="s">
        <v>1437</v>
      </c>
    </row>
    <row r="1406" spans="1:1" x14ac:dyDescent="0.2">
      <c r="A1406" t="s">
        <v>1438</v>
      </c>
    </row>
    <row r="1407" spans="1:1" x14ac:dyDescent="0.2">
      <c r="A1407" t="s">
        <v>1439</v>
      </c>
    </row>
    <row r="1408" spans="1:1" x14ac:dyDescent="0.2">
      <c r="A1408" t="s">
        <v>1440</v>
      </c>
    </row>
    <row r="1409" spans="1:1" x14ac:dyDescent="0.2">
      <c r="A1409" t="s">
        <v>1441</v>
      </c>
    </row>
    <row r="1410" spans="1:1" x14ac:dyDescent="0.2">
      <c r="A1410" t="s">
        <v>1442</v>
      </c>
    </row>
    <row r="1411" spans="1:1" x14ac:dyDescent="0.2">
      <c r="A1411" t="s">
        <v>1443</v>
      </c>
    </row>
    <row r="1412" spans="1:1" x14ac:dyDescent="0.2">
      <c r="A1412" t="s">
        <v>1444</v>
      </c>
    </row>
    <row r="1413" spans="1:1" x14ac:dyDescent="0.2">
      <c r="A1413" t="s">
        <v>1445</v>
      </c>
    </row>
    <row r="1414" spans="1:1" x14ac:dyDescent="0.2">
      <c r="A1414" t="s">
        <v>1446</v>
      </c>
    </row>
    <row r="1415" spans="1:1" x14ac:dyDescent="0.2">
      <c r="A1415" t="s">
        <v>1447</v>
      </c>
    </row>
    <row r="1416" spans="1:1" x14ac:dyDescent="0.2">
      <c r="A1416" t="s">
        <v>1448</v>
      </c>
    </row>
    <row r="1417" spans="1:1" x14ac:dyDescent="0.2">
      <c r="A1417" t="s">
        <v>1449</v>
      </c>
    </row>
    <row r="1418" spans="1:1" x14ac:dyDescent="0.2">
      <c r="A1418" t="s">
        <v>1450</v>
      </c>
    </row>
    <row r="1419" spans="1:1" x14ac:dyDescent="0.2">
      <c r="A1419" t="s">
        <v>1451</v>
      </c>
    </row>
    <row r="1420" spans="1:1" x14ac:dyDescent="0.2">
      <c r="A1420" t="s">
        <v>1452</v>
      </c>
    </row>
    <row r="1421" spans="1:1" x14ac:dyDescent="0.2">
      <c r="A1421" t="s">
        <v>1453</v>
      </c>
    </row>
    <row r="1422" spans="1:1" x14ac:dyDescent="0.2">
      <c r="A1422" t="s">
        <v>1454</v>
      </c>
    </row>
    <row r="1423" spans="1:1" x14ac:dyDescent="0.2">
      <c r="A1423" t="s">
        <v>1455</v>
      </c>
    </row>
    <row r="1424" spans="1:1" x14ac:dyDescent="0.2">
      <c r="A1424" t="s">
        <v>1456</v>
      </c>
    </row>
    <row r="1425" spans="1:1" x14ac:dyDescent="0.2">
      <c r="A1425" t="s">
        <v>1457</v>
      </c>
    </row>
    <row r="1426" spans="1:1" x14ac:dyDescent="0.2">
      <c r="A1426" t="s">
        <v>1458</v>
      </c>
    </row>
    <row r="1427" spans="1:1" x14ac:dyDescent="0.2">
      <c r="A1427" t="s">
        <v>1459</v>
      </c>
    </row>
    <row r="1428" spans="1:1" x14ac:dyDescent="0.2">
      <c r="A1428" t="s">
        <v>1460</v>
      </c>
    </row>
    <row r="1429" spans="1:1" x14ac:dyDescent="0.2">
      <c r="A1429" t="s">
        <v>1461</v>
      </c>
    </row>
    <row r="1430" spans="1:1" x14ac:dyDescent="0.2">
      <c r="A1430" t="s">
        <v>1462</v>
      </c>
    </row>
    <row r="1431" spans="1:1" x14ac:dyDescent="0.2">
      <c r="A1431" t="s">
        <v>1463</v>
      </c>
    </row>
    <row r="1432" spans="1:1" x14ac:dyDescent="0.2">
      <c r="A1432" t="s">
        <v>1464</v>
      </c>
    </row>
    <row r="1433" spans="1:1" x14ac:dyDescent="0.2">
      <c r="A1433" t="s">
        <v>1465</v>
      </c>
    </row>
    <row r="1434" spans="1:1" x14ac:dyDescent="0.2">
      <c r="A1434" t="s">
        <v>1466</v>
      </c>
    </row>
    <row r="1435" spans="1:1" x14ac:dyDescent="0.2">
      <c r="A1435" t="s">
        <v>1467</v>
      </c>
    </row>
    <row r="1436" spans="1:1" x14ac:dyDescent="0.2">
      <c r="A1436" t="s">
        <v>1468</v>
      </c>
    </row>
    <row r="1437" spans="1:1" x14ac:dyDescent="0.2">
      <c r="A1437" t="s">
        <v>1469</v>
      </c>
    </row>
    <row r="1438" spans="1:1" x14ac:dyDescent="0.2">
      <c r="A1438" t="s">
        <v>1470</v>
      </c>
    </row>
    <row r="1439" spans="1:1" x14ac:dyDescent="0.2">
      <c r="A1439" t="s">
        <v>1471</v>
      </c>
    </row>
    <row r="1440" spans="1:1" x14ac:dyDescent="0.2">
      <c r="A1440" t="s">
        <v>1472</v>
      </c>
    </row>
    <row r="1441" spans="1:1" x14ac:dyDescent="0.2">
      <c r="A1441" t="s">
        <v>1473</v>
      </c>
    </row>
    <row r="1442" spans="1:1" x14ac:dyDescent="0.2">
      <c r="A1442" t="s">
        <v>1474</v>
      </c>
    </row>
    <row r="1443" spans="1:1" x14ac:dyDescent="0.2">
      <c r="A1443" t="s">
        <v>1475</v>
      </c>
    </row>
    <row r="1444" spans="1:1" x14ac:dyDescent="0.2">
      <c r="A1444" t="s">
        <v>1476</v>
      </c>
    </row>
    <row r="1445" spans="1:1" x14ac:dyDescent="0.2">
      <c r="A1445" t="s">
        <v>1477</v>
      </c>
    </row>
    <row r="1446" spans="1:1" x14ac:dyDescent="0.2">
      <c r="A1446" t="s">
        <v>1478</v>
      </c>
    </row>
    <row r="1447" spans="1:1" x14ac:dyDescent="0.2">
      <c r="A1447" t="s">
        <v>1479</v>
      </c>
    </row>
    <row r="1448" spans="1:1" x14ac:dyDescent="0.2">
      <c r="A1448" t="s">
        <v>1480</v>
      </c>
    </row>
    <row r="1449" spans="1:1" x14ac:dyDescent="0.2">
      <c r="A1449" t="s">
        <v>1481</v>
      </c>
    </row>
    <row r="1450" spans="1:1" x14ac:dyDescent="0.2">
      <c r="A1450" t="s">
        <v>1482</v>
      </c>
    </row>
    <row r="1451" spans="1:1" x14ac:dyDescent="0.2">
      <c r="A1451" t="s">
        <v>1483</v>
      </c>
    </row>
    <row r="1452" spans="1:1" x14ac:dyDescent="0.2">
      <c r="A1452" t="s">
        <v>1484</v>
      </c>
    </row>
    <row r="1453" spans="1:1" x14ac:dyDescent="0.2">
      <c r="A1453" t="s">
        <v>1485</v>
      </c>
    </row>
    <row r="1454" spans="1:1" x14ac:dyDescent="0.2">
      <c r="A1454" t="s">
        <v>1486</v>
      </c>
    </row>
    <row r="1455" spans="1:1" x14ac:dyDescent="0.2">
      <c r="A1455" t="s">
        <v>1487</v>
      </c>
    </row>
    <row r="1456" spans="1:1" x14ac:dyDescent="0.2">
      <c r="A1456" t="s">
        <v>1488</v>
      </c>
    </row>
    <row r="1457" spans="1:1" x14ac:dyDescent="0.2">
      <c r="A1457" t="s">
        <v>1489</v>
      </c>
    </row>
    <row r="1458" spans="1:1" x14ac:dyDescent="0.2">
      <c r="A1458" t="s">
        <v>1490</v>
      </c>
    </row>
    <row r="1459" spans="1:1" x14ac:dyDescent="0.2">
      <c r="A1459" t="s">
        <v>1491</v>
      </c>
    </row>
    <row r="1460" spans="1:1" x14ac:dyDescent="0.2">
      <c r="A1460" t="s">
        <v>1492</v>
      </c>
    </row>
    <row r="1461" spans="1:1" x14ac:dyDescent="0.2">
      <c r="A1461" t="s">
        <v>1493</v>
      </c>
    </row>
    <row r="1462" spans="1:1" x14ac:dyDescent="0.2">
      <c r="A1462" t="s">
        <v>1494</v>
      </c>
    </row>
    <row r="1463" spans="1:1" x14ac:dyDescent="0.2">
      <c r="A1463" t="s">
        <v>1495</v>
      </c>
    </row>
    <row r="1464" spans="1:1" x14ac:dyDescent="0.2">
      <c r="A1464" t="s">
        <v>1496</v>
      </c>
    </row>
    <row r="1465" spans="1:1" x14ac:dyDescent="0.2">
      <c r="A1465" t="s">
        <v>1497</v>
      </c>
    </row>
    <row r="1466" spans="1:1" x14ac:dyDescent="0.2">
      <c r="A1466" t="s">
        <v>1498</v>
      </c>
    </row>
    <row r="1467" spans="1:1" x14ac:dyDescent="0.2">
      <c r="A1467" t="s">
        <v>1499</v>
      </c>
    </row>
    <row r="1468" spans="1:1" x14ac:dyDescent="0.2">
      <c r="A1468" t="s">
        <v>1500</v>
      </c>
    </row>
    <row r="1469" spans="1:1" x14ac:dyDescent="0.2">
      <c r="A1469" t="s">
        <v>1501</v>
      </c>
    </row>
    <row r="1470" spans="1:1" x14ac:dyDescent="0.2">
      <c r="A1470" t="s">
        <v>1502</v>
      </c>
    </row>
    <row r="1471" spans="1:1" x14ac:dyDescent="0.2">
      <c r="A1471" t="s">
        <v>1503</v>
      </c>
    </row>
    <row r="1472" spans="1:1" x14ac:dyDescent="0.2">
      <c r="A1472" t="s">
        <v>1504</v>
      </c>
    </row>
    <row r="1473" spans="1:1" x14ac:dyDescent="0.2">
      <c r="A1473" t="s">
        <v>1505</v>
      </c>
    </row>
    <row r="1474" spans="1:1" x14ac:dyDescent="0.2">
      <c r="A1474" t="s">
        <v>1506</v>
      </c>
    </row>
    <row r="1475" spans="1:1" x14ac:dyDescent="0.2">
      <c r="A1475" t="s">
        <v>1507</v>
      </c>
    </row>
    <row r="1476" spans="1:1" x14ac:dyDescent="0.2">
      <c r="A1476" t="s">
        <v>1508</v>
      </c>
    </row>
    <row r="1477" spans="1:1" x14ac:dyDescent="0.2">
      <c r="A1477" t="s">
        <v>1509</v>
      </c>
    </row>
    <row r="1478" spans="1:1" x14ac:dyDescent="0.2">
      <c r="A1478" t="s">
        <v>1510</v>
      </c>
    </row>
    <row r="1479" spans="1:1" x14ac:dyDescent="0.2">
      <c r="A1479" t="s">
        <v>1511</v>
      </c>
    </row>
    <row r="1480" spans="1:1" x14ac:dyDescent="0.2">
      <c r="A1480" t="s">
        <v>1512</v>
      </c>
    </row>
    <row r="1481" spans="1:1" x14ac:dyDescent="0.2">
      <c r="A1481" t="s">
        <v>1513</v>
      </c>
    </row>
    <row r="1482" spans="1:1" x14ac:dyDescent="0.2">
      <c r="A1482" t="s">
        <v>1514</v>
      </c>
    </row>
    <row r="1483" spans="1:1" x14ac:dyDescent="0.2">
      <c r="A1483" t="s">
        <v>1515</v>
      </c>
    </row>
    <row r="1484" spans="1:1" x14ac:dyDescent="0.2">
      <c r="A1484" t="s">
        <v>1516</v>
      </c>
    </row>
    <row r="1485" spans="1:1" x14ac:dyDescent="0.2">
      <c r="A1485" t="s">
        <v>1517</v>
      </c>
    </row>
    <row r="1486" spans="1:1" x14ac:dyDescent="0.2">
      <c r="A1486" t="s">
        <v>1518</v>
      </c>
    </row>
    <row r="1487" spans="1:1" x14ac:dyDescent="0.2">
      <c r="A1487" t="s">
        <v>1519</v>
      </c>
    </row>
    <row r="1488" spans="1:1" x14ac:dyDescent="0.2">
      <c r="A1488" t="s">
        <v>1520</v>
      </c>
    </row>
    <row r="1489" spans="1:1" x14ac:dyDescent="0.2">
      <c r="A1489" t="s">
        <v>1521</v>
      </c>
    </row>
    <row r="1490" spans="1:1" x14ac:dyDescent="0.2">
      <c r="A1490" t="s">
        <v>1522</v>
      </c>
    </row>
    <row r="1491" spans="1:1" x14ac:dyDescent="0.2">
      <c r="A1491" t="s">
        <v>1523</v>
      </c>
    </row>
    <row r="1492" spans="1:1" x14ac:dyDescent="0.2">
      <c r="A1492" t="s">
        <v>1524</v>
      </c>
    </row>
    <row r="1493" spans="1:1" x14ac:dyDescent="0.2">
      <c r="A1493" t="s">
        <v>1525</v>
      </c>
    </row>
    <row r="1494" spans="1:1" x14ac:dyDescent="0.2">
      <c r="A1494" t="s">
        <v>1526</v>
      </c>
    </row>
    <row r="1495" spans="1:1" x14ac:dyDescent="0.2">
      <c r="A1495" t="s">
        <v>1527</v>
      </c>
    </row>
    <row r="1496" spans="1:1" x14ac:dyDescent="0.2">
      <c r="A1496" t="s">
        <v>1528</v>
      </c>
    </row>
    <row r="1497" spans="1:1" x14ac:dyDescent="0.2">
      <c r="A1497" t="s">
        <v>1529</v>
      </c>
    </row>
    <row r="1498" spans="1:1" x14ac:dyDescent="0.2">
      <c r="A1498" t="s">
        <v>1530</v>
      </c>
    </row>
    <row r="1499" spans="1:1" x14ac:dyDescent="0.2">
      <c r="A1499" t="s">
        <v>1531</v>
      </c>
    </row>
    <row r="1500" spans="1:1" x14ac:dyDescent="0.2">
      <c r="A1500" t="s">
        <v>1532</v>
      </c>
    </row>
    <row r="1501" spans="1:1" x14ac:dyDescent="0.2">
      <c r="A1501" t="s">
        <v>1533</v>
      </c>
    </row>
    <row r="1502" spans="1:1" x14ac:dyDescent="0.2">
      <c r="A1502" t="s">
        <v>1534</v>
      </c>
    </row>
    <row r="1503" spans="1:1" x14ac:dyDescent="0.2">
      <c r="A1503" t="s">
        <v>1535</v>
      </c>
    </row>
    <row r="1504" spans="1:1" x14ac:dyDescent="0.2">
      <c r="A1504" t="s">
        <v>1536</v>
      </c>
    </row>
    <row r="1505" spans="1:1" x14ac:dyDescent="0.2">
      <c r="A1505" t="s">
        <v>1537</v>
      </c>
    </row>
    <row r="1506" spans="1:1" x14ac:dyDescent="0.2">
      <c r="A1506" t="s">
        <v>1538</v>
      </c>
    </row>
    <row r="1507" spans="1:1" x14ac:dyDescent="0.2">
      <c r="A1507" t="s">
        <v>1539</v>
      </c>
    </row>
    <row r="1508" spans="1:1" x14ac:dyDescent="0.2">
      <c r="A1508" t="s">
        <v>1540</v>
      </c>
    </row>
    <row r="1509" spans="1:1" x14ac:dyDescent="0.2">
      <c r="A1509" t="s">
        <v>1541</v>
      </c>
    </row>
    <row r="1510" spans="1:1" x14ac:dyDescent="0.2">
      <c r="A1510" t="s">
        <v>1542</v>
      </c>
    </row>
    <row r="1511" spans="1:1" x14ac:dyDescent="0.2">
      <c r="A1511" t="s">
        <v>1543</v>
      </c>
    </row>
    <row r="1512" spans="1:1" x14ac:dyDescent="0.2">
      <c r="A1512" t="s">
        <v>1544</v>
      </c>
    </row>
    <row r="1513" spans="1:1" x14ac:dyDescent="0.2">
      <c r="A1513" t="s">
        <v>1545</v>
      </c>
    </row>
    <row r="1514" spans="1:1" x14ac:dyDescent="0.2">
      <c r="A1514" t="s">
        <v>1546</v>
      </c>
    </row>
    <row r="1515" spans="1:1" x14ac:dyDescent="0.2">
      <c r="A1515" t="s">
        <v>1547</v>
      </c>
    </row>
    <row r="1516" spans="1:1" x14ac:dyDescent="0.2">
      <c r="A1516" t="s">
        <v>1548</v>
      </c>
    </row>
    <row r="1517" spans="1:1" x14ac:dyDescent="0.2">
      <c r="A1517" t="s">
        <v>1549</v>
      </c>
    </row>
    <row r="1518" spans="1:1" x14ac:dyDescent="0.2">
      <c r="A1518" t="s">
        <v>1550</v>
      </c>
    </row>
    <row r="1519" spans="1:1" x14ac:dyDescent="0.2">
      <c r="A1519" t="s">
        <v>1551</v>
      </c>
    </row>
    <row r="1520" spans="1:1" x14ac:dyDescent="0.2">
      <c r="A1520" t="s">
        <v>1552</v>
      </c>
    </row>
    <row r="1521" spans="1:1" x14ac:dyDescent="0.2">
      <c r="A1521" t="s">
        <v>1553</v>
      </c>
    </row>
    <row r="1522" spans="1:1" x14ac:dyDescent="0.2">
      <c r="A1522" t="s">
        <v>1554</v>
      </c>
    </row>
    <row r="1523" spans="1:1" x14ac:dyDescent="0.2">
      <c r="A1523" t="s">
        <v>1555</v>
      </c>
    </row>
    <row r="1524" spans="1:1" x14ac:dyDescent="0.2">
      <c r="A1524" t="s">
        <v>1556</v>
      </c>
    </row>
    <row r="1525" spans="1:1" x14ac:dyDescent="0.2">
      <c r="A1525" t="s">
        <v>1557</v>
      </c>
    </row>
    <row r="1526" spans="1:1" x14ac:dyDescent="0.2">
      <c r="A1526" t="s">
        <v>1558</v>
      </c>
    </row>
    <row r="1527" spans="1:1" x14ac:dyDescent="0.2">
      <c r="A1527" t="s">
        <v>1559</v>
      </c>
    </row>
    <row r="1528" spans="1:1" x14ac:dyDescent="0.2">
      <c r="A1528" t="s">
        <v>1560</v>
      </c>
    </row>
    <row r="1529" spans="1:1" x14ac:dyDescent="0.2">
      <c r="A1529" t="s">
        <v>1561</v>
      </c>
    </row>
    <row r="1530" spans="1:1" x14ac:dyDescent="0.2">
      <c r="A1530" t="s">
        <v>1562</v>
      </c>
    </row>
    <row r="1531" spans="1:1" x14ac:dyDescent="0.2">
      <c r="A1531" t="s">
        <v>1563</v>
      </c>
    </row>
    <row r="1532" spans="1:1" x14ac:dyDescent="0.2">
      <c r="A1532" t="s">
        <v>1564</v>
      </c>
    </row>
    <row r="1533" spans="1:1" x14ac:dyDescent="0.2">
      <c r="A1533" t="s">
        <v>1565</v>
      </c>
    </row>
    <row r="1534" spans="1:1" x14ac:dyDescent="0.2">
      <c r="A1534" t="s">
        <v>1566</v>
      </c>
    </row>
    <row r="1535" spans="1:1" x14ac:dyDescent="0.2">
      <c r="A1535" t="s">
        <v>1567</v>
      </c>
    </row>
    <row r="1536" spans="1:1" x14ac:dyDescent="0.2">
      <c r="A1536" t="s">
        <v>1568</v>
      </c>
    </row>
    <row r="1537" spans="1:1" x14ac:dyDescent="0.2">
      <c r="A1537" t="s">
        <v>1569</v>
      </c>
    </row>
    <row r="1538" spans="1:1" x14ac:dyDescent="0.2">
      <c r="A1538" t="s">
        <v>1570</v>
      </c>
    </row>
    <row r="1539" spans="1:1" x14ac:dyDescent="0.2">
      <c r="A1539" t="s">
        <v>1571</v>
      </c>
    </row>
    <row r="1540" spans="1:1" x14ac:dyDescent="0.2">
      <c r="A1540" t="s">
        <v>1572</v>
      </c>
    </row>
    <row r="1541" spans="1:1" x14ac:dyDescent="0.2">
      <c r="A1541" t="s">
        <v>1573</v>
      </c>
    </row>
    <row r="1542" spans="1:1" x14ac:dyDescent="0.2">
      <c r="A1542" t="s">
        <v>1574</v>
      </c>
    </row>
    <row r="1543" spans="1:1" x14ac:dyDescent="0.2">
      <c r="A1543" t="s">
        <v>1575</v>
      </c>
    </row>
    <row r="1544" spans="1:1" x14ac:dyDescent="0.2">
      <c r="A1544" t="s">
        <v>1576</v>
      </c>
    </row>
    <row r="1545" spans="1:1" x14ac:dyDescent="0.2">
      <c r="A1545" t="s">
        <v>1577</v>
      </c>
    </row>
    <row r="1546" spans="1:1" x14ac:dyDescent="0.2">
      <c r="A1546" t="s">
        <v>1578</v>
      </c>
    </row>
    <row r="1547" spans="1:1" x14ac:dyDescent="0.2">
      <c r="A1547" t="s">
        <v>1579</v>
      </c>
    </row>
    <row r="1548" spans="1:1" x14ac:dyDescent="0.2">
      <c r="A1548" t="s">
        <v>1580</v>
      </c>
    </row>
    <row r="1549" spans="1:1" x14ac:dyDescent="0.2">
      <c r="A1549" t="s">
        <v>1581</v>
      </c>
    </row>
    <row r="1550" spans="1:1" x14ac:dyDescent="0.2">
      <c r="A1550" t="s">
        <v>1582</v>
      </c>
    </row>
    <row r="1551" spans="1:1" x14ac:dyDescent="0.2">
      <c r="A1551" t="s">
        <v>1583</v>
      </c>
    </row>
    <row r="1552" spans="1:1" x14ac:dyDescent="0.2">
      <c r="A1552" t="s">
        <v>1584</v>
      </c>
    </row>
    <row r="1553" spans="1:1" x14ac:dyDescent="0.2">
      <c r="A1553" t="s">
        <v>1585</v>
      </c>
    </row>
    <row r="1554" spans="1:1" x14ac:dyDescent="0.2">
      <c r="A1554" t="s">
        <v>1586</v>
      </c>
    </row>
    <row r="1555" spans="1:1" x14ac:dyDescent="0.2">
      <c r="A1555" t="s">
        <v>1587</v>
      </c>
    </row>
    <row r="1556" spans="1:1" x14ac:dyDescent="0.2">
      <c r="A1556" t="s">
        <v>1588</v>
      </c>
    </row>
    <row r="1557" spans="1:1" x14ac:dyDescent="0.2">
      <c r="A1557" t="s">
        <v>1589</v>
      </c>
    </row>
    <row r="1558" spans="1:1" x14ac:dyDescent="0.2">
      <c r="A1558" t="s">
        <v>1590</v>
      </c>
    </row>
    <row r="1559" spans="1:1" x14ac:dyDescent="0.2">
      <c r="A1559" t="s">
        <v>1591</v>
      </c>
    </row>
    <row r="1560" spans="1:1" x14ac:dyDescent="0.2">
      <c r="A1560" t="s">
        <v>1592</v>
      </c>
    </row>
    <row r="1561" spans="1:1" x14ac:dyDescent="0.2">
      <c r="A1561" t="s">
        <v>1593</v>
      </c>
    </row>
    <row r="1562" spans="1:1" x14ac:dyDescent="0.2">
      <c r="A1562" t="s">
        <v>1594</v>
      </c>
    </row>
    <row r="1563" spans="1:1" x14ac:dyDescent="0.2">
      <c r="A1563" t="s">
        <v>1595</v>
      </c>
    </row>
    <row r="1564" spans="1:1" x14ac:dyDescent="0.2">
      <c r="A1564" t="s">
        <v>1596</v>
      </c>
    </row>
    <row r="1565" spans="1:1" x14ac:dyDescent="0.2">
      <c r="A1565" t="s">
        <v>1597</v>
      </c>
    </row>
    <row r="1566" spans="1:1" x14ac:dyDescent="0.2">
      <c r="A1566" t="s">
        <v>1598</v>
      </c>
    </row>
    <row r="1567" spans="1:1" x14ac:dyDescent="0.2">
      <c r="A1567" t="s">
        <v>1599</v>
      </c>
    </row>
    <row r="1568" spans="1:1" x14ac:dyDescent="0.2">
      <c r="A1568" t="s">
        <v>1600</v>
      </c>
    </row>
    <row r="1569" spans="1:1" x14ac:dyDescent="0.2">
      <c r="A1569" t="s">
        <v>1601</v>
      </c>
    </row>
    <row r="1570" spans="1:1" x14ac:dyDescent="0.2">
      <c r="A1570" t="s">
        <v>1602</v>
      </c>
    </row>
    <row r="1571" spans="1:1" x14ac:dyDescent="0.2">
      <c r="A1571" t="s">
        <v>1603</v>
      </c>
    </row>
    <row r="1572" spans="1:1" x14ac:dyDescent="0.2">
      <c r="A1572" t="s">
        <v>1604</v>
      </c>
    </row>
    <row r="1573" spans="1:1" x14ac:dyDescent="0.2">
      <c r="A1573" t="s">
        <v>1605</v>
      </c>
    </row>
    <row r="1574" spans="1:1" x14ac:dyDescent="0.2">
      <c r="A1574" t="s">
        <v>1606</v>
      </c>
    </row>
    <row r="1575" spans="1:1" x14ac:dyDescent="0.2">
      <c r="A1575" t="s">
        <v>1607</v>
      </c>
    </row>
    <row r="1576" spans="1:1" x14ac:dyDescent="0.2">
      <c r="A1576" t="s">
        <v>1608</v>
      </c>
    </row>
    <row r="1577" spans="1:1" x14ac:dyDescent="0.2">
      <c r="A1577" t="s">
        <v>1609</v>
      </c>
    </row>
    <row r="1578" spans="1:1" x14ac:dyDescent="0.2">
      <c r="A1578" t="s">
        <v>1610</v>
      </c>
    </row>
    <row r="1579" spans="1:1" x14ac:dyDescent="0.2">
      <c r="A1579" t="s">
        <v>1611</v>
      </c>
    </row>
    <row r="1580" spans="1:1" x14ac:dyDescent="0.2">
      <c r="A1580" t="s">
        <v>1612</v>
      </c>
    </row>
    <row r="1581" spans="1:1" x14ac:dyDescent="0.2">
      <c r="A1581" t="s">
        <v>1613</v>
      </c>
    </row>
    <row r="1582" spans="1:1" x14ac:dyDescent="0.2">
      <c r="A1582" t="s">
        <v>1614</v>
      </c>
    </row>
    <row r="1583" spans="1:1" x14ac:dyDescent="0.2">
      <c r="A1583" t="s">
        <v>1615</v>
      </c>
    </row>
    <row r="1584" spans="1:1" x14ac:dyDescent="0.2">
      <c r="A1584" t="s">
        <v>1616</v>
      </c>
    </row>
    <row r="1585" spans="1:1" x14ac:dyDescent="0.2">
      <c r="A1585" t="s">
        <v>1617</v>
      </c>
    </row>
    <row r="1586" spans="1:1" x14ac:dyDescent="0.2">
      <c r="A1586" t="s">
        <v>1618</v>
      </c>
    </row>
    <row r="1587" spans="1:1" x14ac:dyDescent="0.2">
      <c r="A1587" t="s">
        <v>1619</v>
      </c>
    </row>
    <row r="1588" spans="1:1" x14ac:dyDescent="0.2">
      <c r="A1588" t="s">
        <v>1620</v>
      </c>
    </row>
    <row r="1589" spans="1:1" x14ac:dyDescent="0.2">
      <c r="A1589" t="s">
        <v>1621</v>
      </c>
    </row>
    <row r="1590" spans="1:1" x14ac:dyDescent="0.2">
      <c r="A1590" t="s">
        <v>1622</v>
      </c>
    </row>
    <row r="1591" spans="1:1" x14ac:dyDescent="0.2">
      <c r="A1591" t="s">
        <v>1623</v>
      </c>
    </row>
    <row r="1592" spans="1:1" x14ac:dyDescent="0.2">
      <c r="A1592" t="s">
        <v>1624</v>
      </c>
    </row>
    <row r="1593" spans="1:1" x14ac:dyDescent="0.2">
      <c r="A1593" t="s">
        <v>1625</v>
      </c>
    </row>
    <row r="1594" spans="1:1" x14ac:dyDescent="0.2">
      <c r="A1594" t="s">
        <v>1626</v>
      </c>
    </row>
    <row r="1595" spans="1:1" x14ac:dyDescent="0.2">
      <c r="A1595" t="s">
        <v>1627</v>
      </c>
    </row>
    <row r="1596" spans="1:1" x14ac:dyDescent="0.2">
      <c r="A1596" t="s">
        <v>1628</v>
      </c>
    </row>
    <row r="1597" spans="1:1" x14ac:dyDescent="0.2">
      <c r="A1597" t="s">
        <v>1629</v>
      </c>
    </row>
    <row r="1598" spans="1:1" x14ac:dyDescent="0.2">
      <c r="A1598" t="s">
        <v>1630</v>
      </c>
    </row>
    <row r="1599" spans="1:1" x14ac:dyDescent="0.2">
      <c r="A1599" t="s">
        <v>1631</v>
      </c>
    </row>
    <row r="1600" spans="1:1" x14ac:dyDescent="0.2">
      <c r="A1600" t="s">
        <v>1632</v>
      </c>
    </row>
    <row r="1601" spans="1:1" x14ac:dyDescent="0.2">
      <c r="A1601" t="s">
        <v>1633</v>
      </c>
    </row>
    <row r="1602" spans="1:1" x14ac:dyDescent="0.2">
      <c r="A1602" t="s">
        <v>1634</v>
      </c>
    </row>
    <row r="1603" spans="1:1" x14ac:dyDescent="0.2">
      <c r="A1603" t="s">
        <v>1635</v>
      </c>
    </row>
    <row r="1604" spans="1:1" x14ac:dyDescent="0.2">
      <c r="A1604" t="s">
        <v>1636</v>
      </c>
    </row>
    <row r="1605" spans="1:1" x14ac:dyDescent="0.2">
      <c r="A1605" t="s">
        <v>1637</v>
      </c>
    </row>
    <row r="1606" spans="1:1" x14ac:dyDescent="0.2">
      <c r="A1606" t="s">
        <v>1638</v>
      </c>
    </row>
    <row r="1607" spans="1:1" x14ac:dyDescent="0.2">
      <c r="A1607" t="s">
        <v>1639</v>
      </c>
    </row>
    <row r="1608" spans="1:1" x14ac:dyDescent="0.2">
      <c r="A1608" t="s">
        <v>1640</v>
      </c>
    </row>
    <row r="1609" spans="1:1" x14ac:dyDescent="0.2">
      <c r="A1609" t="s">
        <v>1641</v>
      </c>
    </row>
    <row r="1610" spans="1:1" x14ac:dyDescent="0.2">
      <c r="A1610" t="s">
        <v>1642</v>
      </c>
    </row>
    <row r="1611" spans="1:1" x14ac:dyDescent="0.2">
      <c r="A1611" t="s">
        <v>1643</v>
      </c>
    </row>
    <row r="1612" spans="1:1" x14ac:dyDescent="0.2">
      <c r="A1612" t="s">
        <v>1644</v>
      </c>
    </row>
    <row r="1613" spans="1:1" x14ac:dyDescent="0.2">
      <c r="A1613" t="s">
        <v>1645</v>
      </c>
    </row>
    <row r="1614" spans="1:1" x14ac:dyDescent="0.2">
      <c r="A1614" t="s">
        <v>1646</v>
      </c>
    </row>
    <row r="1615" spans="1:1" x14ac:dyDescent="0.2">
      <c r="A1615" t="s">
        <v>1647</v>
      </c>
    </row>
    <row r="1616" spans="1:1" x14ac:dyDescent="0.2">
      <c r="A1616" t="s">
        <v>1648</v>
      </c>
    </row>
    <row r="1617" spans="1:1" x14ac:dyDescent="0.2">
      <c r="A1617" t="s">
        <v>1649</v>
      </c>
    </row>
    <row r="1618" spans="1:1" x14ac:dyDescent="0.2">
      <c r="A1618" t="s">
        <v>1650</v>
      </c>
    </row>
    <row r="1619" spans="1:1" x14ac:dyDescent="0.2">
      <c r="A1619" t="s">
        <v>1651</v>
      </c>
    </row>
    <row r="1620" spans="1:1" x14ac:dyDescent="0.2">
      <c r="A1620" t="s">
        <v>1652</v>
      </c>
    </row>
    <row r="1621" spans="1:1" x14ac:dyDescent="0.2">
      <c r="A1621" t="s">
        <v>1653</v>
      </c>
    </row>
    <row r="1622" spans="1:1" x14ac:dyDescent="0.2">
      <c r="A1622" t="s">
        <v>1654</v>
      </c>
    </row>
    <row r="1623" spans="1:1" x14ac:dyDescent="0.2">
      <c r="A1623" t="s">
        <v>1655</v>
      </c>
    </row>
    <row r="1624" spans="1:1" x14ac:dyDescent="0.2">
      <c r="A1624" t="s">
        <v>1656</v>
      </c>
    </row>
    <row r="1625" spans="1:1" x14ac:dyDescent="0.2">
      <c r="A1625" t="s">
        <v>1657</v>
      </c>
    </row>
    <row r="1626" spans="1:1" x14ac:dyDescent="0.2">
      <c r="A1626" t="s">
        <v>1658</v>
      </c>
    </row>
    <row r="1627" spans="1:1" x14ac:dyDescent="0.2">
      <c r="A1627" t="s">
        <v>1659</v>
      </c>
    </row>
    <row r="1628" spans="1:1" x14ac:dyDescent="0.2">
      <c r="A1628" t="s">
        <v>1660</v>
      </c>
    </row>
    <row r="1629" spans="1:1" x14ac:dyDescent="0.2">
      <c r="A1629" t="s">
        <v>1661</v>
      </c>
    </row>
    <row r="1630" spans="1:1" x14ac:dyDescent="0.2">
      <c r="A1630" t="s">
        <v>1662</v>
      </c>
    </row>
    <row r="1631" spans="1:1" x14ac:dyDescent="0.2">
      <c r="A1631" t="s">
        <v>1663</v>
      </c>
    </row>
    <row r="1632" spans="1:1" x14ac:dyDescent="0.2">
      <c r="A1632" t="s">
        <v>1664</v>
      </c>
    </row>
    <row r="1633" spans="1:1" x14ac:dyDescent="0.2">
      <c r="A1633" t="s">
        <v>1665</v>
      </c>
    </row>
    <row r="1634" spans="1:1" x14ac:dyDescent="0.2">
      <c r="A1634" t="s">
        <v>1666</v>
      </c>
    </row>
    <row r="1635" spans="1:1" x14ac:dyDescent="0.2">
      <c r="A1635" t="s">
        <v>1667</v>
      </c>
    </row>
    <row r="1636" spans="1:1" x14ac:dyDescent="0.2">
      <c r="A1636" t="s">
        <v>1668</v>
      </c>
    </row>
    <row r="1637" spans="1:1" x14ac:dyDescent="0.2">
      <c r="A1637" t="s">
        <v>1669</v>
      </c>
    </row>
    <row r="1638" spans="1:1" x14ac:dyDescent="0.2">
      <c r="A1638" t="s">
        <v>1670</v>
      </c>
    </row>
    <row r="1639" spans="1:1" x14ac:dyDescent="0.2">
      <c r="A1639" t="s">
        <v>1671</v>
      </c>
    </row>
    <row r="1640" spans="1:1" x14ac:dyDescent="0.2">
      <c r="A1640" t="s">
        <v>1672</v>
      </c>
    </row>
    <row r="1641" spans="1:1" x14ac:dyDescent="0.2">
      <c r="A1641" t="s">
        <v>1673</v>
      </c>
    </row>
    <row r="1642" spans="1:1" x14ac:dyDescent="0.2">
      <c r="A1642" t="s">
        <v>1674</v>
      </c>
    </row>
    <row r="1643" spans="1:1" x14ac:dyDescent="0.2">
      <c r="A1643" t="s">
        <v>1675</v>
      </c>
    </row>
    <row r="1644" spans="1:1" x14ac:dyDescent="0.2">
      <c r="A1644" t="s">
        <v>1676</v>
      </c>
    </row>
    <row r="1645" spans="1:1" x14ac:dyDescent="0.2">
      <c r="A1645" t="s">
        <v>1677</v>
      </c>
    </row>
    <row r="1646" spans="1:1" x14ac:dyDescent="0.2">
      <c r="A1646" t="s">
        <v>1678</v>
      </c>
    </row>
    <row r="1647" spans="1:1" x14ac:dyDescent="0.2">
      <c r="A1647" t="s">
        <v>1679</v>
      </c>
    </row>
    <row r="1648" spans="1:1" x14ac:dyDescent="0.2">
      <c r="A1648" t="s">
        <v>1680</v>
      </c>
    </row>
    <row r="1649" spans="1:1" x14ac:dyDescent="0.2">
      <c r="A1649" t="s">
        <v>1681</v>
      </c>
    </row>
    <row r="1650" spans="1:1" x14ac:dyDescent="0.2">
      <c r="A1650" t="s">
        <v>1682</v>
      </c>
    </row>
    <row r="1651" spans="1:1" x14ac:dyDescent="0.2">
      <c r="A1651" t="s">
        <v>1683</v>
      </c>
    </row>
    <row r="1652" spans="1:1" x14ac:dyDescent="0.2">
      <c r="A1652" t="s">
        <v>1684</v>
      </c>
    </row>
    <row r="1653" spans="1:1" x14ac:dyDescent="0.2">
      <c r="A1653" t="s">
        <v>1685</v>
      </c>
    </row>
    <row r="1654" spans="1:1" x14ac:dyDescent="0.2">
      <c r="A1654" t="s">
        <v>1686</v>
      </c>
    </row>
    <row r="1655" spans="1:1" x14ac:dyDescent="0.2">
      <c r="A1655" t="s">
        <v>1687</v>
      </c>
    </row>
    <row r="1656" spans="1:1" x14ac:dyDescent="0.2">
      <c r="A1656" t="s">
        <v>1688</v>
      </c>
    </row>
    <row r="1657" spans="1:1" x14ac:dyDescent="0.2">
      <c r="A1657" t="s">
        <v>1689</v>
      </c>
    </row>
    <row r="1658" spans="1:1" x14ac:dyDescent="0.2">
      <c r="A1658" t="s">
        <v>1690</v>
      </c>
    </row>
    <row r="1659" spans="1:1" x14ac:dyDescent="0.2">
      <c r="A1659" t="s">
        <v>1691</v>
      </c>
    </row>
    <row r="1660" spans="1:1" x14ac:dyDescent="0.2">
      <c r="A1660" t="s">
        <v>1692</v>
      </c>
    </row>
    <row r="1661" spans="1:1" x14ac:dyDescent="0.2">
      <c r="A1661" t="s">
        <v>1693</v>
      </c>
    </row>
    <row r="1662" spans="1:1" x14ac:dyDescent="0.2">
      <c r="A1662" t="s">
        <v>1694</v>
      </c>
    </row>
    <row r="1663" spans="1:1" x14ac:dyDescent="0.2">
      <c r="A1663" t="s">
        <v>1695</v>
      </c>
    </row>
    <row r="1664" spans="1:1" x14ac:dyDescent="0.2">
      <c r="A1664" t="s">
        <v>1696</v>
      </c>
    </row>
    <row r="1665" spans="1:1" x14ac:dyDescent="0.2">
      <c r="A1665" t="s">
        <v>1697</v>
      </c>
    </row>
    <row r="1666" spans="1:1" x14ac:dyDescent="0.2">
      <c r="A1666" t="s">
        <v>1698</v>
      </c>
    </row>
    <row r="1667" spans="1:1" x14ac:dyDescent="0.2">
      <c r="A1667" t="s">
        <v>1699</v>
      </c>
    </row>
    <row r="1668" spans="1:1" x14ac:dyDescent="0.2">
      <c r="A1668" t="s">
        <v>1700</v>
      </c>
    </row>
    <row r="1669" spans="1:1" x14ac:dyDescent="0.2">
      <c r="A1669" t="s">
        <v>1701</v>
      </c>
    </row>
    <row r="1670" spans="1:1" x14ac:dyDescent="0.2">
      <c r="A1670" t="s">
        <v>1702</v>
      </c>
    </row>
    <row r="1671" spans="1:1" x14ac:dyDescent="0.2">
      <c r="A1671" t="s">
        <v>1703</v>
      </c>
    </row>
    <row r="1672" spans="1:1" x14ac:dyDescent="0.2">
      <c r="A1672" t="s">
        <v>1704</v>
      </c>
    </row>
    <row r="1673" spans="1:1" x14ac:dyDescent="0.2">
      <c r="A1673" t="s">
        <v>1705</v>
      </c>
    </row>
    <row r="1674" spans="1:1" x14ac:dyDescent="0.2">
      <c r="A1674" t="s">
        <v>1706</v>
      </c>
    </row>
    <row r="1675" spans="1:1" x14ac:dyDescent="0.2">
      <c r="A1675" t="s">
        <v>1707</v>
      </c>
    </row>
    <row r="1676" spans="1:1" x14ac:dyDescent="0.2">
      <c r="A1676" t="s">
        <v>1708</v>
      </c>
    </row>
    <row r="1677" spans="1:1" x14ac:dyDescent="0.2">
      <c r="A1677" t="s">
        <v>1709</v>
      </c>
    </row>
    <row r="1678" spans="1:1" x14ac:dyDescent="0.2">
      <c r="A1678" t="s">
        <v>1710</v>
      </c>
    </row>
    <row r="1679" spans="1:1" x14ac:dyDescent="0.2">
      <c r="A1679" t="s">
        <v>1711</v>
      </c>
    </row>
    <row r="1680" spans="1:1" x14ac:dyDescent="0.2">
      <c r="A1680" t="s">
        <v>1712</v>
      </c>
    </row>
    <row r="1681" spans="1:1" x14ac:dyDescent="0.2">
      <c r="A1681" t="s">
        <v>1713</v>
      </c>
    </row>
    <row r="1682" spans="1:1" x14ac:dyDescent="0.2">
      <c r="A1682" t="s">
        <v>1714</v>
      </c>
    </row>
    <row r="1683" spans="1:1" x14ac:dyDescent="0.2">
      <c r="A1683" t="s">
        <v>1715</v>
      </c>
    </row>
    <row r="1684" spans="1:1" x14ac:dyDescent="0.2">
      <c r="A1684" t="s">
        <v>1716</v>
      </c>
    </row>
    <row r="1685" spans="1:1" x14ac:dyDescent="0.2">
      <c r="A1685" t="s">
        <v>1717</v>
      </c>
    </row>
    <row r="1686" spans="1:1" x14ac:dyDescent="0.2">
      <c r="A1686" t="s">
        <v>1718</v>
      </c>
    </row>
    <row r="1687" spans="1:1" x14ac:dyDescent="0.2">
      <c r="A1687" t="s">
        <v>1719</v>
      </c>
    </row>
    <row r="1688" spans="1:1" x14ac:dyDescent="0.2">
      <c r="A1688" t="s">
        <v>1720</v>
      </c>
    </row>
    <row r="1689" spans="1:1" x14ac:dyDescent="0.2">
      <c r="A1689" t="s">
        <v>1721</v>
      </c>
    </row>
    <row r="1690" spans="1:1" x14ac:dyDescent="0.2">
      <c r="A1690" t="s">
        <v>1722</v>
      </c>
    </row>
    <row r="1691" spans="1:1" x14ac:dyDescent="0.2">
      <c r="A1691" t="s">
        <v>1723</v>
      </c>
    </row>
    <row r="1692" spans="1:1" x14ac:dyDescent="0.2">
      <c r="A1692" t="s">
        <v>1724</v>
      </c>
    </row>
    <row r="1693" spans="1:1" x14ac:dyDescent="0.2">
      <c r="A1693" t="s">
        <v>1725</v>
      </c>
    </row>
    <row r="1694" spans="1:1" x14ac:dyDescent="0.2">
      <c r="A1694" t="s">
        <v>1726</v>
      </c>
    </row>
    <row r="1695" spans="1:1" x14ac:dyDescent="0.2">
      <c r="A1695" t="s">
        <v>1727</v>
      </c>
    </row>
    <row r="1696" spans="1:1" x14ac:dyDescent="0.2">
      <c r="A1696" t="s">
        <v>1728</v>
      </c>
    </row>
    <row r="1697" spans="1:1" x14ac:dyDescent="0.2">
      <c r="A1697" t="s">
        <v>1729</v>
      </c>
    </row>
    <row r="1698" spans="1:1" x14ac:dyDescent="0.2">
      <c r="A1698" t="s">
        <v>1730</v>
      </c>
    </row>
    <row r="1699" spans="1:1" x14ac:dyDescent="0.2">
      <c r="A1699" t="s">
        <v>1731</v>
      </c>
    </row>
    <row r="1700" spans="1:1" x14ac:dyDescent="0.2">
      <c r="A1700" t="s">
        <v>1732</v>
      </c>
    </row>
    <row r="1701" spans="1:1" x14ac:dyDescent="0.2">
      <c r="A1701" t="s">
        <v>1733</v>
      </c>
    </row>
    <row r="1702" spans="1:1" x14ac:dyDescent="0.2">
      <c r="A1702" t="s">
        <v>1734</v>
      </c>
    </row>
    <row r="1703" spans="1:1" x14ac:dyDescent="0.2">
      <c r="A1703" t="s">
        <v>1735</v>
      </c>
    </row>
    <row r="1704" spans="1:1" x14ac:dyDescent="0.2">
      <c r="A1704" t="s">
        <v>1736</v>
      </c>
    </row>
    <row r="1705" spans="1:1" x14ac:dyDescent="0.2">
      <c r="A1705" t="s">
        <v>1737</v>
      </c>
    </row>
    <row r="1706" spans="1:1" x14ac:dyDescent="0.2">
      <c r="A1706" t="s">
        <v>1738</v>
      </c>
    </row>
    <row r="1707" spans="1:1" x14ac:dyDescent="0.2">
      <c r="A1707" t="s">
        <v>1739</v>
      </c>
    </row>
    <row r="1708" spans="1:1" x14ac:dyDescent="0.2">
      <c r="A1708" t="s">
        <v>1740</v>
      </c>
    </row>
    <row r="1709" spans="1:1" x14ac:dyDescent="0.2">
      <c r="A1709" t="s">
        <v>1741</v>
      </c>
    </row>
    <row r="1710" spans="1:1" x14ac:dyDescent="0.2">
      <c r="A1710" t="s">
        <v>1742</v>
      </c>
    </row>
    <row r="1711" spans="1:1" x14ac:dyDescent="0.2">
      <c r="A1711" t="s">
        <v>1743</v>
      </c>
    </row>
    <row r="1712" spans="1:1" x14ac:dyDescent="0.2">
      <c r="A1712" t="s">
        <v>1744</v>
      </c>
    </row>
    <row r="1713" spans="1:1" x14ac:dyDescent="0.2">
      <c r="A1713" t="s">
        <v>1745</v>
      </c>
    </row>
    <row r="1714" spans="1:1" x14ac:dyDescent="0.2">
      <c r="A1714" t="s">
        <v>1746</v>
      </c>
    </row>
    <row r="1715" spans="1:1" x14ac:dyDescent="0.2">
      <c r="A1715" t="s">
        <v>1747</v>
      </c>
    </row>
    <row r="1716" spans="1:1" x14ac:dyDescent="0.2">
      <c r="A1716" t="s">
        <v>1748</v>
      </c>
    </row>
    <row r="1717" spans="1:1" x14ac:dyDescent="0.2">
      <c r="A1717" t="s">
        <v>1749</v>
      </c>
    </row>
    <row r="1718" spans="1:1" x14ac:dyDescent="0.2">
      <c r="A1718" t="s">
        <v>1750</v>
      </c>
    </row>
    <row r="1719" spans="1:1" x14ac:dyDescent="0.2">
      <c r="A1719" t="s">
        <v>1751</v>
      </c>
    </row>
    <row r="1720" spans="1:1" x14ac:dyDescent="0.2">
      <c r="A1720" t="s">
        <v>1752</v>
      </c>
    </row>
    <row r="1721" spans="1:1" x14ac:dyDescent="0.2">
      <c r="A1721" t="s">
        <v>1753</v>
      </c>
    </row>
    <row r="1722" spans="1:1" x14ac:dyDescent="0.2">
      <c r="A1722" t="s">
        <v>1754</v>
      </c>
    </row>
    <row r="1723" spans="1:1" x14ac:dyDescent="0.2">
      <c r="A1723" t="s">
        <v>1755</v>
      </c>
    </row>
    <row r="1724" spans="1:1" x14ac:dyDescent="0.2">
      <c r="A1724" t="s">
        <v>1756</v>
      </c>
    </row>
    <row r="1725" spans="1:1" x14ac:dyDescent="0.2">
      <c r="A1725" t="s">
        <v>1757</v>
      </c>
    </row>
    <row r="1726" spans="1:1" x14ac:dyDescent="0.2">
      <c r="A1726" t="s">
        <v>1758</v>
      </c>
    </row>
    <row r="1727" spans="1:1" x14ac:dyDescent="0.2">
      <c r="A1727" t="s">
        <v>1759</v>
      </c>
    </row>
    <row r="1728" spans="1:1" x14ac:dyDescent="0.2">
      <c r="A1728" t="s">
        <v>1760</v>
      </c>
    </row>
    <row r="1729" spans="1:1" x14ac:dyDescent="0.2">
      <c r="A1729" t="s">
        <v>1761</v>
      </c>
    </row>
    <row r="1730" spans="1:1" x14ac:dyDescent="0.2">
      <c r="A1730" t="s">
        <v>1762</v>
      </c>
    </row>
    <row r="1731" spans="1:1" x14ac:dyDescent="0.2">
      <c r="A1731" t="s">
        <v>1763</v>
      </c>
    </row>
    <row r="1732" spans="1:1" x14ac:dyDescent="0.2">
      <c r="A1732" t="s">
        <v>1764</v>
      </c>
    </row>
    <row r="1733" spans="1:1" x14ac:dyDescent="0.2">
      <c r="A1733" t="s">
        <v>1765</v>
      </c>
    </row>
    <row r="1734" spans="1:1" x14ac:dyDescent="0.2">
      <c r="A1734" t="s">
        <v>1766</v>
      </c>
    </row>
    <row r="1735" spans="1:1" x14ac:dyDescent="0.2">
      <c r="A1735" t="s">
        <v>1767</v>
      </c>
    </row>
    <row r="1736" spans="1:1" x14ac:dyDescent="0.2">
      <c r="A1736" t="s">
        <v>1768</v>
      </c>
    </row>
    <row r="1737" spans="1:1" x14ac:dyDescent="0.2">
      <c r="A1737" t="s">
        <v>1769</v>
      </c>
    </row>
    <row r="1738" spans="1:1" x14ac:dyDescent="0.2">
      <c r="A1738" t="s">
        <v>1770</v>
      </c>
    </row>
    <row r="1739" spans="1:1" x14ac:dyDescent="0.2">
      <c r="A1739" t="s">
        <v>1771</v>
      </c>
    </row>
    <row r="1740" spans="1:1" x14ac:dyDescent="0.2">
      <c r="A1740" t="s">
        <v>1772</v>
      </c>
    </row>
    <row r="1741" spans="1:1" x14ac:dyDescent="0.2">
      <c r="A1741" t="s">
        <v>1773</v>
      </c>
    </row>
    <row r="1742" spans="1:1" x14ac:dyDescent="0.2">
      <c r="A1742" t="s">
        <v>1774</v>
      </c>
    </row>
    <row r="1743" spans="1:1" x14ac:dyDescent="0.2">
      <c r="A1743" t="s">
        <v>1775</v>
      </c>
    </row>
    <row r="1744" spans="1:1" x14ac:dyDescent="0.2">
      <c r="A1744" t="s">
        <v>1776</v>
      </c>
    </row>
    <row r="1745" spans="1:1" x14ac:dyDescent="0.2">
      <c r="A1745" t="s">
        <v>1777</v>
      </c>
    </row>
    <row r="1746" spans="1:1" x14ac:dyDescent="0.2">
      <c r="A1746" t="s">
        <v>1778</v>
      </c>
    </row>
    <row r="1747" spans="1:1" x14ac:dyDescent="0.2">
      <c r="A1747" t="s">
        <v>1779</v>
      </c>
    </row>
    <row r="1748" spans="1:1" x14ac:dyDescent="0.2">
      <c r="A1748" t="s">
        <v>1780</v>
      </c>
    </row>
    <row r="1749" spans="1:1" x14ac:dyDescent="0.2">
      <c r="A1749" t="s">
        <v>1781</v>
      </c>
    </row>
    <row r="1750" spans="1:1" x14ac:dyDescent="0.2">
      <c r="A1750" t="s">
        <v>1782</v>
      </c>
    </row>
    <row r="1751" spans="1:1" x14ac:dyDescent="0.2">
      <c r="A1751" t="s">
        <v>1783</v>
      </c>
    </row>
    <row r="1752" spans="1:1" x14ac:dyDescent="0.2">
      <c r="A1752" t="s">
        <v>1784</v>
      </c>
    </row>
    <row r="1753" spans="1:1" x14ac:dyDescent="0.2">
      <c r="A1753" t="s">
        <v>1785</v>
      </c>
    </row>
    <row r="1754" spans="1:1" x14ac:dyDescent="0.2">
      <c r="A1754" t="s">
        <v>1786</v>
      </c>
    </row>
    <row r="1755" spans="1:1" x14ac:dyDescent="0.2">
      <c r="A1755" t="s">
        <v>1787</v>
      </c>
    </row>
    <row r="1756" spans="1:1" x14ac:dyDescent="0.2">
      <c r="A1756" t="s">
        <v>1788</v>
      </c>
    </row>
    <row r="1757" spans="1:1" x14ac:dyDescent="0.2">
      <c r="A1757" t="s">
        <v>1789</v>
      </c>
    </row>
    <row r="1758" spans="1:1" x14ac:dyDescent="0.2">
      <c r="A1758" t="s">
        <v>1790</v>
      </c>
    </row>
    <row r="1759" spans="1:1" x14ac:dyDescent="0.2">
      <c r="A1759" t="s">
        <v>1791</v>
      </c>
    </row>
    <row r="1760" spans="1:1" x14ac:dyDescent="0.2">
      <c r="A1760" t="s">
        <v>1792</v>
      </c>
    </row>
    <row r="1761" spans="1:1" x14ac:dyDescent="0.2">
      <c r="A1761" t="s">
        <v>1793</v>
      </c>
    </row>
    <row r="1762" spans="1:1" x14ac:dyDescent="0.2">
      <c r="A1762" t="s">
        <v>1794</v>
      </c>
    </row>
    <row r="1763" spans="1:1" x14ac:dyDescent="0.2">
      <c r="A1763" t="s">
        <v>1795</v>
      </c>
    </row>
    <row r="1764" spans="1:1" x14ac:dyDescent="0.2">
      <c r="A1764" t="s">
        <v>1796</v>
      </c>
    </row>
    <row r="1765" spans="1:1" x14ac:dyDescent="0.2">
      <c r="A1765" t="s">
        <v>1797</v>
      </c>
    </row>
    <row r="1766" spans="1:1" x14ac:dyDescent="0.2">
      <c r="A1766" t="s">
        <v>1798</v>
      </c>
    </row>
    <row r="1767" spans="1:1" x14ac:dyDescent="0.2">
      <c r="A1767" t="s">
        <v>1799</v>
      </c>
    </row>
    <row r="1768" spans="1:1" x14ac:dyDescent="0.2">
      <c r="A1768" t="s">
        <v>1800</v>
      </c>
    </row>
    <row r="1769" spans="1:1" x14ac:dyDescent="0.2">
      <c r="A1769" t="s">
        <v>1801</v>
      </c>
    </row>
    <row r="1770" spans="1:1" x14ac:dyDescent="0.2">
      <c r="A1770" t="s">
        <v>1802</v>
      </c>
    </row>
    <row r="1771" spans="1:1" x14ac:dyDescent="0.2">
      <c r="A1771" t="s">
        <v>1803</v>
      </c>
    </row>
    <row r="1772" spans="1:1" x14ac:dyDescent="0.2">
      <c r="A1772" t="s">
        <v>1804</v>
      </c>
    </row>
    <row r="1773" spans="1:1" x14ac:dyDescent="0.2">
      <c r="A1773" t="s">
        <v>1805</v>
      </c>
    </row>
    <row r="1774" spans="1:1" x14ac:dyDescent="0.2">
      <c r="A1774" t="s">
        <v>1806</v>
      </c>
    </row>
    <row r="1775" spans="1:1" x14ac:dyDescent="0.2">
      <c r="A1775" t="s">
        <v>1807</v>
      </c>
    </row>
    <row r="1776" spans="1:1" x14ac:dyDescent="0.2">
      <c r="A1776" t="s">
        <v>1808</v>
      </c>
    </row>
    <row r="1777" spans="1:1" x14ac:dyDescent="0.2">
      <c r="A1777" t="s">
        <v>1809</v>
      </c>
    </row>
    <row r="1778" spans="1:1" x14ac:dyDescent="0.2">
      <c r="A1778" t="s">
        <v>1810</v>
      </c>
    </row>
    <row r="1779" spans="1:1" x14ac:dyDescent="0.2">
      <c r="A1779" t="s">
        <v>1811</v>
      </c>
    </row>
    <row r="1780" spans="1:1" x14ac:dyDescent="0.2">
      <c r="A1780" t="s">
        <v>1812</v>
      </c>
    </row>
    <row r="1781" spans="1:1" x14ac:dyDescent="0.2">
      <c r="A1781" t="s">
        <v>1813</v>
      </c>
    </row>
    <row r="1782" spans="1:1" x14ac:dyDescent="0.2">
      <c r="A1782" t="s">
        <v>1814</v>
      </c>
    </row>
    <row r="1783" spans="1:1" x14ac:dyDescent="0.2">
      <c r="A1783" t="s">
        <v>1815</v>
      </c>
    </row>
    <row r="1784" spans="1:1" x14ac:dyDescent="0.2">
      <c r="A1784" t="s">
        <v>1816</v>
      </c>
    </row>
    <row r="1785" spans="1:1" x14ac:dyDescent="0.2">
      <c r="A1785" t="s">
        <v>1817</v>
      </c>
    </row>
    <row r="1786" spans="1:1" x14ac:dyDescent="0.2">
      <c r="A1786" t="s">
        <v>1818</v>
      </c>
    </row>
    <row r="1787" spans="1:1" x14ac:dyDescent="0.2">
      <c r="A1787" t="s">
        <v>1819</v>
      </c>
    </row>
    <row r="1788" spans="1:1" x14ac:dyDescent="0.2">
      <c r="A1788" t="s">
        <v>1820</v>
      </c>
    </row>
    <row r="1789" spans="1:1" x14ac:dyDescent="0.2">
      <c r="A1789" t="s">
        <v>1821</v>
      </c>
    </row>
    <row r="1790" spans="1:1" x14ac:dyDescent="0.2">
      <c r="A1790" t="s">
        <v>1822</v>
      </c>
    </row>
    <row r="1791" spans="1:1" x14ac:dyDescent="0.2">
      <c r="A1791" t="s">
        <v>1823</v>
      </c>
    </row>
    <row r="1792" spans="1:1" x14ac:dyDescent="0.2">
      <c r="A1792" t="s">
        <v>1824</v>
      </c>
    </row>
    <row r="1793" spans="1:1" x14ac:dyDescent="0.2">
      <c r="A1793" t="s">
        <v>1825</v>
      </c>
    </row>
    <row r="1794" spans="1:1" x14ac:dyDescent="0.2">
      <c r="A1794" t="s">
        <v>1826</v>
      </c>
    </row>
    <row r="1795" spans="1:1" x14ac:dyDescent="0.2">
      <c r="A1795" t="s">
        <v>1827</v>
      </c>
    </row>
    <row r="1796" spans="1:1" x14ac:dyDescent="0.2">
      <c r="A1796" t="s">
        <v>1828</v>
      </c>
    </row>
    <row r="1797" spans="1:1" x14ac:dyDescent="0.2">
      <c r="A1797" t="s">
        <v>1829</v>
      </c>
    </row>
    <row r="1798" spans="1:1" x14ac:dyDescent="0.2">
      <c r="A1798" t="s">
        <v>1830</v>
      </c>
    </row>
    <row r="1799" spans="1:1" x14ac:dyDescent="0.2">
      <c r="A1799" t="s">
        <v>1831</v>
      </c>
    </row>
    <row r="1800" spans="1:1" x14ac:dyDescent="0.2">
      <c r="A1800" t="s">
        <v>1832</v>
      </c>
    </row>
    <row r="1801" spans="1:1" x14ac:dyDescent="0.2">
      <c r="A1801" t="s">
        <v>1833</v>
      </c>
    </row>
    <row r="1802" spans="1:1" x14ac:dyDescent="0.2">
      <c r="A1802" t="s">
        <v>1834</v>
      </c>
    </row>
    <row r="1803" spans="1:1" x14ac:dyDescent="0.2">
      <c r="A1803" t="s">
        <v>1835</v>
      </c>
    </row>
    <row r="1804" spans="1:1" x14ac:dyDescent="0.2">
      <c r="A1804" t="s">
        <v>1836</v>
      </c>
    </row>
    <row r="1805" spans="1:1" x14ac:dyDescent="0.2">
      <c r="A1805" t="s">
        <v>1837</v>
      </c>
    </row>
    <row r="1806" spans="1:1" x14ac:dyDescent="0.2">
      <c r="A1806" t="s">
        <v>1838</v>
      </c>
    </row>
    <row r="1807" spans="1:1" x14ac:dyDescent="0.2">
      <c r="A1807" t="s">
        <v>1839</v>
      </c>
    </row>
    <row r="1808" spans="1:1" x14ac:dyDescent="0.2">
      <c r="A1808" t="s">
        <v>1840</v>
      </c>
    </row>
    <row r="1809" spans="1:1" x14ac:dyDescent="0.2">
      <c r="A1809" t="s">
        <v>1841</v>
      </c>
    </row>
    <row r="1810" spans="1:1" x14ac:dyDescent="0.2">
      <c r="A1810" t="s">
        <v>1842</v>
      </c>
    </row>
    <row r="1811" spans="1:1" x14ac:dyDescent="0.2">
      <c r="A1811" t="s">
        <v>1843</v>
      </c>
    </row>
    <row r="1812" spans="1:1" x14ac:dyDescent="0.2">
      <c r="A1812" t="s">
        <v>1844</v>
      </c>
    </row>
    <row r="1813" spans="1:1" x14ac:dyDescent="0.2">
      <c r="A1813" t="s">
        <v>1845</v>
      </c>
    </row>
    <row r="1814" spans="1:1" x14ac:dyDescent="0.2">
      <c r="A1814" t="s">
        <v>1846</v>
      </c>
    </row>
    <row r="1815" spans="1:1" x14ac:dyDescent="0.2">
      <c r="A1815" t="s">
        <v>1847</v>
      </c>
    </row>
    <row r="1816" spans="1:1" x14ac:dyDescent="0.2">
      <c r="A1816" t="s">
        <v>1848</v>
      </c>
    </row>
    <row r="1817" spans="1:1" x14ac:dyDescent="0.2">
      <c r="A1817" t="s">
        <v>1849</v>
      </c>
    </row>
    <row r="1818" spans="1:1" x14ac:dyDescent="0.2">
      <c r="A1818" t="s">
        <v>1850</v>
      </c>
    </row>
    <row r="1819" spans="1:1" x14ac:dyDescent="0.2">
      <c r="A1819" t="s">
        <v>1851</v>
      </c>
    </row>
    <row r="1820" spans="1:1" x14ac:dyDescent="0.2">
      <c r="A1820" t="s">
        <v>1852</v>
      </c>
    </row>
    <row r="1821" spans="1:1" x14ac:dyDescent="0.2">
      <c r="A1821" t="s">
        <v>1853</v>
      </c>
    </row>
    <row r="1822" spans="1:1" x14ac:dyDescent="0.2">
      <c r="A1822" t="s">
        <v>1854</v>
      </c>
    </row>
    <row r="1823" spans="1:1" x14ac:dyDescent="0.2">
      <c r="A1823" t="s">
        <v>1855</v>
      </c>
    </row>
    <row r="1824" spans="1:1" x14ac:dyDescent="0.2">
      <c r="A1824" t="s">
        <v>1856</v>
      </c>
    </row>
    <row r="1825" spans="1:1" x14ac:dyDescent="0.2">
      <c r="A1825" t="s">
        <v>1857</v>
      </c>
    </row>
    <row r="1826" spans="1:1" x14ac:dyDescent="0.2">
      <c r="A1826" t="s">
        <v>1858</v>
      </c>
    </row>
    <row r="1827" spans="1:1" x14ac:dyDescent="0.2">
      <c r="A1827" t="s">
        <v>1859</v>
      </c>
    </row>
    <row r="1828" spans="1:1" x14ac:dyDescent="0.2">
      <c r="A1828" t="s">
        <v>1860</v>
      </c>
    </row>
    <row r="1829" spans="1:1" x14ac:dyDescent="0.2">
      <c r="A1829" t="s">
        <v>1861</v>
      </c>
    </row>
    <row r="1830" spans="1:1" x14ac:dyDescent="0.2">
      <c r="A1830" t="s">
        <v>1862</v>
      </c>
    </row>
    <row r="1831" spans="1:1" x14ac:dyDescent="0.2">
      <c r="A1831" t="s">
        <v>1863</v>
      </c>
    </row>
    <row r="1832" spans="1:1" x14ac:dyDescent="0.2">
      <c r="A1832" t="s">
        <v>1864</v>
      </c>
    </row>
    <row r="1833" spans="1:1" x14ac:dyDescent="0.2">
      <c r="A1833" t="s">
        <v>1865</v>
      </c>
    </row>
    <row r="1834" spans="1:1" x14ac:dyDescent="0.2">
      <c r="A1834" t="s">
        <v>1866</v>
      </c>
    </row>
    <row r="1835" spans="1:1" x14ac:dyDescent="0.2">
      <c r="A1835" t="s">
        <v>1867</v>
      </c>
    </row>
    <row r="1836" spans="1:1" x14ac:dyDescent="0.2">
      <c r="A1836" t="s">
        <v>1868</v>
      </c>
    </row>
    <row r="1837" spans="1:1" x14ac:dyDescent="0.2">
      <c r="A1837" t="s">
        <v>1869</v>
      </c>
    </row>
    <row r="1838" spans="1:1" x14ac:dyDescent="0.2">
      <c r="A1838" t="s">
        <v>1870</v>
      </c>
    </row>
    <row r="1839" spans="1:1" x14ac:dyDescent="0.2">
      <c r="A1839" t="s">
        <v>1871</v>
      </c>
    </row>
    <row r="1840" spans="1:1" x14ac:dyDescent="0.2">
      <c r="A1840" t="s">
        <v>1872</v>
      </c>
    </row>
    <row r="1841" spans="1:1" x14ac:dyDescent="0.2">
      <c r="A1841" t="s">
        <v>1873</v>
      </c>
    </row>
    <row r="1842" spans="1:1" x14ac:dyDescent="0.2">
      <c r="A1842" t="s">
        <v>1874</v>
      </c>
    </row>
    <row r="1843" spans="1:1" x14ac:dyDescent="0.2">
      <c r="A1843" t="s">
        <v>1875</v>
      </c>
    </row>
    <row r="1844" spans="1:1" x14ac:dyDescent="0.2">
      <c r="A1844" t="s">
        <v>1876</v>
      </c>
    </row>
    <row r="1845" spans="1:1" x14ac:dyDescent="0.2">
      <c r="A1845" t="s">
        <v>1877</v>
      </c>
    </row>
    <row r="1846" spans="1:1" x14ac:dyDescent="0.2">
      <c r="A1846" t="s">
        <v>1878</v>
      </c>
    </row>
    <row r="1847" spans="1:1" x14ac:dyDescent="0.2">
      <c r="A1847" t="s">
        <v>1879</v>
      </c>
    </row>
    <row r="1848" spans="1:1" x14ac:dyDescent="0.2">
      <c r="A1848" t="s">
        <v>1880</v>
      </c>
    </row>
    <row r="1849" spans="1:1" x14ac:dyDescent="0.2">
      <c r="A1849" t="s">
        <v>1881</v>
      </c>
    </row>
    <row r="1850" spans="1:1" x14ac:dyDescent="0.2">
      <c r="A1850" t="s">
        <v>1882</v>
      </c>
    </row>
    <row r="1851" spans="1:1" x14ac:dyDescent="0.2">
      <c r="A1851" t="s">
        <v>1883</v>
      </c>
    </row>
    <row r="1852" spans="1:1" x14ac:dyDescent="0.2">
      <c r="A1852" t="s">
        <v>1884</v>
      </c>
    </row>
    <row r="1853" spans="1:1" x14ac:dyDescent="0.2">
      <c r="A1853" t="s">
        <v>1885</v>
      </c>
    </row>
    <row r="1854" spans="1:1" x14ac:dyDescent="0.2">
      <c r="A1854" t="s">
        <v>1886</v>
      </c>
    </row>
    <row r="1855" spans="1:1" x14ac:dyDescent="0.2">
      <c r="A1855" t="s">
        <v>1887</v>
      </c>
    </row>
    <row r="1856" spans="1:1" x14ac:dyDescent="0.2">
      <c r="A1856" t="s">
        <v>1888</v>
      </c>
    </row>
    <row r="1857" spans="1:1" x14ac:dyDescent="0.2">
      <c r="A1857" t="s">
        <v>1889</v>
      </c>
    </row>
    <row r="1858" spans="1:1" x14ac:dyDescent="0.2">
      <c r="A1858" t="s">
        <v>1890</v>
      </c>
    </row>
    <row r="1859" spans="1:1" x14ac:dyDescent="0.2">
      <c r="A1859" t="s">
        <v>1891</v>
      </c>
    </row>
    <row r="1860" spans="1:1" x14ac:dyDescent="0.2">
      <c r="A1860" t="s">
        <v>1892</v>
      </c>
    </row>
    <row r="1861" spans="1:1" x14ac:dyDescent="0.2">
      <c r="A1861" t="s">
        <v>1893</v>
      </c>
    </row>
    <row r="1862" spans="1:1" x14ac:dyDescent="0.2">
      <c r="A1862" t="s">
        <v>1894</v>
      </c>
    </row>
    <row r="1863" spans="1:1" x14ac:dyDescent="0.2">
      <c r="A1863" t="s">
        <v>1895</v>
      </c>
    </row>
    <row r="1864" spans="1:1" x14ac:dyDescent="0.2">
      <c r="A1864" t="s">
        <v>1896</v>
      </c>
    </row>
    <row r="1865" spans="1:1" x14ac:dyDescent="0.2">
      <c r="A1865" t="s">
        <v>1897</v>
      </c>
    </row>
    <row r="1866" spans="1:1" x14ac:dyDescent="0.2">
      <c r="A1866" t="s">
        <v>1898</v>
      </c>
    </row>
    <row r="1867" spans="1:1" x14ac:dyDescent="0.2">
      <c r="A1867" t="s">
        <v>1899</v>
      </c>
    </row>
    <row r="1868" spans="1:1" x14ac:dyDescent="0.2">
      <c r="A1868" t="s">
        <v>1900</v>
      </c>
    </row>
    <row r="1869" spans="1:1" x14ac:dyDescent="0.2">
      <c r="A1869" t="s">
        <v>1901</v>
      </c>
    </row>
    <row r="1870" spans="1:1" x14ac:dyDescent="0.2">
      <c r="A1870" t="s">
        <v>1902</v>
      </c>
    </row>
    <row r="1871" spans="1:1" x14ac:dyDescent="0.2">
      <c r="A1871" t="s">
        <v>1903</v>
      </c>
    </row>
    <row r="1872" spans="1:1" x14ac:dyDescent="0.2">
      <c r="A1872" t="s">
        <v>1904</v>
      </c>
    </row>
    <row r="1873" spans="1:1" x14ac:dyDescent="0.2">
      <c r="A1873" t="s">
        <v>1905</v>
      </c>
    </row>
    <row r="1874" spans="1:1" x14ac:dyDescent="0.2">
      <c r="A1874" t="s">
        <v>1906</v>
      </c>
    </row>
    <row r="1875" spans="1:1" x14ac:dyDescent="0.2">
      <c r="A1875" t="s">
        <v>1907</v>
      </c>
    </row>
    <row r="1876" spans="1:1" x14ac:dyDescent="0.2">
      <c r="A1876" t="s">
        <v>1908</v>
      </c>
    </row>
    <row r="1877" spans="1:1" x14ac:dyDescent="0.2">
      <c r="A1877" t="s">
        <v>1909</v>
      </c>
    </row>
    <row r="1878" spans="1:1" x14ac:dyDescent="0.2">
      <c r="A1878" t="s">
        <v>1910</v>
      </c>
    </row>
    <row r="1879" spans="1:1" x14ac:dyDescent="0.2">
      <c r="A1879" t="s">
        <v>1911</v>
      </c>
    </row>
    <row r="1880" spans="1:1" x14ac:dyDescent="0.2">
      <c r="A1880" t="s">
        <v>1912</v>
      </c>
    </row>
    <row r="1881" spans="1:1" x14ac:dyDescent="0.2">
      <c r="A1881" t="s">
        <v>1913</v>
      </c>
    </row>
    <row r="1882" spans="1:1" x14ac:dyDescent="0.2">
      <c r="A1882" t="s">
        <v>1914</v>
      </c>
    </row>
    <row r="1883" spans="1:1" x14ac:dyDescent="0.2">
      <c r="A1883" t="s">
        <v>1915</v>
      </c>
    </row>
    <row r="1884" spans="1:1" x14ac:dyDescent="0.2">
      <c r="A1884" t="s">
        <v>1916</v>
      </c>
    </row>
    <row r="1885" spans="1:1" x14ac:dyDescent="0.2">
      <c r="A1885" t="s">
        <v>1917</v>
      </c>
    </row>
    <row r="1886" spans="1:1" x14ac:dyDescent="0.2">
      <c r="A1886" t="s">
        <v>1918</v>
      </c>
    </row>
    <row r="1887" spans="1:1" x14ac:dyDescent="0.2">
      <c r="A1887" t="s">
        <v>1919</v>
      </c>
    </row>
    <row r="1888" spans="1:1" x14ac:dyDescent="0.2">
      <c r="A1888" t="s">
        <v>1920</v>
      </c>
    </row>
    <row r="1889" spans="1:1" x14ac:dyDescent="0.2">
      <c r="A1889" t="s">
        <v>1921</v>
      </c>
    </row>
    <row r="1890" spans="1:1" x14ac:dyDescent="0.2">
      <c r="A1890" t="s">
        <v>1922</v>
      </c>
    </row>
    <row r="1891" spans="1:1" x14ac:dyDescent="0.2">
      <c r="A1891" t="s">
        <v>1923</v>
      </c>
    </row>
    <row r="1892" spans="1:1" x14ac:dyDescent="0.2">
      <c r="A1892" t="s">
        <v>1924</v>
      </c>
    </row>
    <row r="1893" spans="1:1" x14ac:dyDescent="0.2">
      <c r="A1893" t="s">
        <v>1925</v>
      </c>
    </row>
    <row r="1894" spans="1:1" x14ac:dyDescent="0.2">
      <c r="A1894" t="s">
        <v>1926</v>
      </c>
    </row>
    <row r="1895" spans="1:1" x14ac:dyDescent="0.2">
      <c r="A1895" t="s">
        <v>1927</v>
      </c>
    </row>
    <row r="1896" spans="1:1" x14ac:dyDescent="0.2">
      <c r="A1896" t="s">
        <v>1928</v>
      </c>
    </row>
    <row r="1897" spans="1:1" x14ac:dyDescent="0.2">
      <c r="A1897" t="s">
        <v>1929</v>
      </c>
    </row>
    <row r="1898" spans="1:1" x14ac:dyDescent="0.2">
      <c r="A1898" t="s">
        <v>1930</v>
      </c>
    </row>
    <row r="1899" spans="1:1" x14ac:dyDescent="0.2">
      <c r="A1899" t="s">
        <v>1931</v>
      </c>
    </row>
    <row r="1900" spans="1:1" x14ac:dyDescent="0.2">
      <c r="A1900" t="s">
        <v>1932</v>
      </c>
    </row>
    <row r="1901" spans="1:1" x14ac:dyDescent="0.2">
      <c r="A1901" t="s">
        <v>1933</v>
      </c>
    </row>
    <row r="1902" spans="1:1" x14ac:dyDescent="0.2">
      <c r="A1902" t="s">
        <v>1934</v>
      </c>
    </row>
    <row r="1903" spans="1:1" x14ac:dyDescent="0.2">
      <c r="A1903" t="s">
        <v>1935</v>
      </c>
    </row>
    <row r="1904" spans="1:1" x14ac:dyDescent="0.2">
      <c r="A1904" t="s">
        <v>1936</v>
      </c>
    </row>
    <row r="1905" spans="1:1" x14ac:dyDescent="0.2">
      <c r="A1905" t="s">
        <v>1937</v>
      </c>
    </row>
    <row r="1906" spans="1:1" x14ac:dyDescent="0.2">
      <c r="A1906" t="s">
        <v>1938</v>
      </c>
    </row>
    <row r="1907" spans="1:1" x14ac:dyDescent="0.2">
      <c r="A1907" t="s">
        <v>1939</v>
      </c>
    </row>
    <row r="1908" spans="1:1" x14ac:dyDescent="0.2">
      <c r="A1908" t="s">
        <v>1940</v>
      </c>
    </row>
    <row r="1909" spans="1:1" x14ac:dyDescent="0.2">
      <c r="A1909" t="s">
        <v>1941</v>
      </c>
    </row>
    <row r="1910" spans="1:1" x14ac:dyDescent="0.2">
      <c r="A1910" t="s">
        <v>1942</v>
      </c>
    </row>
    <row r="1911" spans="1:1" x14ac:dyDescent="0.2">
      <c r="A1911" t="s">
        <v>1943</v>
      </c>
    </row>
    <row r="1912" spans="1:1" x14ac:dyDescent="0.2">
      <c r="A1912" t="s">
        <v>1944</v>
      </c>
    </row>
    <row r="1913" spans="1:1" x14ac:dyDescent="0.2">
      <c r="A1913" t="s">
        <v>1945</v>
      </c>
    </row>
    <row r="1914" spans="1:1" x14ac:dyDescent="0.2">
      <c r="A1914" t="s">
        <v>1946</v>
      </c>
    </row>
    <row r="1915" spans="1:1" x14ac:dyDescent="0.2">
      <c r="A1915" t="s">
        <v>1947</v>
      </c>
    </row>
    <row r="1916" spans="1:1" x14ac:dyDescent="0.2">
      <c r="A1916" t="s">
        <v>1948</v>
      </c>
    </row>
    <row r="1917" spans="1:1" x14ac:dyDescent="0.2">
      <c r="A1917" t="s">
        <v>1949</v>
      </c>
    </row>
    <row r="1918" spans="1:1" x14ac:dyDescent="0.2">
      <c r="A1918" t="s">
        <v>1950</v>
      </c>
    </row>
    <row r="1919" spans="1:1" x14ac:dyDescent="0.2">
      <c r="A1919" t="s">
        <v>1951</v>
      </c>
    </row>
    <row r="1920" spans="1:1" x14ac:dyDescent="0.2">
      <c r="A1920" t="s">
        <v>1952</v>
      </c>
    </row>
    <row r="1921" spans="1:1" x14ac:dyDescent="0.2">
      <c r="A1921" t="s">
        <v>1953</v>
      </c>
    </row>
    <row r="1922" spans="1:1" x14ac:dyDescent="0.2">
      <c r="A1922" t="s">
        <v>1954</v>
      </c>
    </row>
    <row r="1923" spans="1:1" x14ac:dyDescent="0.2">
      <c r="A1923" t="s">
        <v>1955</v>
      </c>
    </row>
    <row r="1924" spans="1:1" x14ac:dyDescent="0.2">
      <c r="A1924" t="s">
        <v>1956</v>
      </c>
    </row>
    <row r="1925" spans="1:1" x14ac:dyDescent="0.2">
      <c r="A1925" t="s">
        <v>1957</v>
      </c>
    </row>
    <row r="1926" spans="1:1" x14ac:dyDescent="0.2">
      <c r="A1926" t="s">
        <v>1958</v>
      </c>
    </row>
    <row r="1927" spans="1:1" x14ac:dyDescent="0.2">
      <c r="A1927" t="s">
        <v>1959</v>
      </c>
    </row>
    <row r="1928" spans="1:1" x14ac:dyDescent="0.2">
      <c r="A1928" t="s">
        <v>1960</v>
      </c>
    </row>
    <row r="1929" spans="1:1" x14ac:dyDescent="0.2">
      <c r="A1929" t="s">
        <v>1961</v>
      </c>
    </row>
    <row r="1930" spans="1:1" x14ac:dyDescent="0.2">
      <c r="A1930" t="s">
        <v>1962</v>
      </c>
    </row>
    <row r="1931" spans="1:1" x14ac:dyDescent="0.2">
      <c r="A1931" t="s">
        <v>1963</v>
      </c>
    </row>
    <row r="1932" spans="1:1" x14ac:dyDescent="0.2">
      <c r="A1932" t="s">
        <v>1964</v>
      </c>
    </row>
    <row r="1933" spans="1:1" x14ac:dyDescent="0.2">
      <c r="A1933" t="s">
        <v>1965</v>
      </c>
    </row>
    <row r="1934" spans="1:1" x14ac:dyDescent="0.2">
      <c r="A1934" t="s">
        <v>1966</v>
      </c>
    </row>
    <row r="1935" spans="1:1" x14ac:dyDescent="0.2">
      <c r="A1935" t="s">
        <v>1967</v>
      </c>
    </row>
    <row r="1936" spans="1:1" x14ac:dyDescent="0.2">
      <c r="A1936" t="s">
        <v>1968</v>
      </c>
    </row>
    <row r="1937" spans="1:1" x14ac:dyDescent="0.2">
      <c r="A1937" t="s">
        <v>1969</v>
      </c>
    </row>
    <row r="1938" spans="1:1" x14ac:dyDescent="0.2">
      <c r="A1938" t="s">
        <v>1970</v>
      </c>
    </row>
    <row r="1939" spans="1:1" x14ac:dyDescent="0.2">
      <c r="A1939" t="s">
        <v>1971</v>
      </c>
    </row>
    <row r="1940" spans="1:1" x14ac:dyDescent="0.2">
      <c r="A1940" t="s">
        <v>1972</v>
      </c>
    </row>
    <row r="1941" spans="1:1" x14ac:dyDescent="0.2">
      <c r="A1941" t="s">
        <v>1973</v>
      </c>
    </row>
    <row r="1942" spans="1:1" x14ac:dyDescent="0.2">
      <c r="A1942" t="s">
        <v>1974</v>
      </c>
    </row>
    <row r="1943" spans="1:1" x14ac:dyDescent="0.2">
      <c r="A1943" t="s">
        <v>1975</v>
      </c>
    </row>
    <row r="1944" spans="1:1" x14ac:dyDescent="0.2">
      <c r="A1944" t="s">
        <v>1976</v>
      </c>
    </row>
    <row r="1945" spans="1:1" x14ac:dyDescent="0.2">
      <c r="A1945" t="s">
        <v>1977</v>
      </c>
    </row>
    <row r="1946" spans="1:1" x14ac:dyDescent="0.2">
      <c r="A1946" t="s">
        <v>1978</v>
      </c>
    </row>
    <row r="1947" spans="1:1" x14ac:dyDescent="0.2">
      <c r="A1947" t="s">
        <v>1979</v>
      </c>
    </row>
    <row r="1948" spans="1:1" x14ac:dyDescent="0.2">
      <c r="A1948" t="s">
        <v>1980</v>
      </c>
    </row>
    <row r="1949" spans="1:1" x14ac:dyDescent="0.2">
      <c r="A1949" t="s">
        <v>1981</v>
      </c>
    </row>
    <row r="1950" spans="1:1" x14ac:dyDescent="0.2">
      <c r="A1950" t="s">
        <v>1982</v>
      </c>
    </row>
    <row r="1951" spans="1:1" x14ac:dyDescent="0.2">
      <c r="A1951" t="s">
        <v>1983</v>
      </c>
    </row>
    <row r="1952" spans="1:1" x14ac:dyDescent="0.2">
      <c r="A1952" t="s">
        <v>1984</v>
      </c>
    </row>
    <row r="1953" spans="1:1" x14ac:dyDescent="0.2">
      <c r="A1953" t="s">
        <v>1985</v>
      </c>
    </row>
    <row r="1954" spans="1:1" x14ac:dyDescent="0.2">
      <c r="A1954" t="s">
        <v>1986</v>
      </c>
    </row>
    <row r="1955" spans="1:1" x14ac:dyDescent="0.2">
      <c r="A1955" t="s">
        <v>1987</v>
      </c>
    </row>
    <row r="1956" spans="1:1" x14ac:dyDescent="0.2">
      <c r="A1956" t="s">
        <v>1988</v>
      </c>
    </row>
    <row r="1957" spans="1:1" x14ac:dyDescent="0.2">
      <c r="A1957" t="s">
        <v>1989</v>
      </c>
    </row>
    <row r="1958" spans="1:1" x14ac:dyDescent="0.2">
      <c r="A1958" t="s">
        <v>1990</v>
      </c>
    </row>
    <row r="1959" spans="1:1" x14ac:dyDescent="0.2">
      <c r="A1959" t="s">
        <v>1991</v>
      </c>
    </row>
    <row r="1960" spans="1:1" x14ac:dyDescent="0.2">
      <c r="A1960" t="s">
        <v>1992</v>
      </c>
    </row>
    <row r="1961" spans="1:1" x14ac:dyDescent="0.2">
      <c r="A1961" t="s">
        <v>1993</v>
      </c>
    </row>
    <row r="1962" spans="1:1" x14ac:dyDescent="0.2">
      <c r="A1962" t="s">
        <v>1994</v>
      </c>
    </row>
    <row r="1963" spans="1:1" x14ac:dyDescent="0.2">
      <c r="A1963" t="s">
        <v>1995</v>
      </c>
    </row>
    <row r="1964" spans="1:1" x14ac:dyDescent="0.2">
      <c r="A1964" t="s">
        <v>1996</v>
      </c>
    </row>
    <row r="1965" spans="1:1" x14ac:dyDescent="0.2">
      <c r="A1965" t="s">
        <v>1997</v>
      </c>
    </row>
    <row r="1966" spans="1:1" x14ac:dyDescent="0.2">
      <c r="A1966" t="s">
        <v>1998</v>
      </c>
    </row>
    <row r="1967" spans="1:1" x14ac:dyDescent="0.2">
      <c r="A1967" t="s">
        <v>1999</v>
      </c>
    </row>
    <row r="1968" spans="1:1" x14ac:dyDescent="0.2">
      <c r="A1968" t="s">
        <v>2000</v>
      </c>
    </row>
    <row r="1969" spans="1:1" x14ac:dyDescent="0.2">
      <c r="A1969" t="s">
        <v>2001</v>
      </c>
    </row>
    <row r="1970" spans="1:1" x14ac:dyDescent="0.2">
      <c r="A1970" t="s">
        <v>2002</v>
      </c>
    </row>
    <row r="1971" spans="1:1" x14ac:dyDescent="0.2">
      <c r="A1971" t="s">
        <v>2003</v>
      </c>
    </row>
    <row r="1972" spans="1:1" x14ac:dyDescent="0.2">
      <c r="A1972" t="s">
        <v>2004</v>
      </c>
    </row>
    <row r="1973" spans="1:1" x14ac:dyDescent="0.2">
      <c r="A1973" t="s">
        <v>2005</v>
      </c>
    </row>
    <row r="1974" spans="1:1" x14ac:dyDescent="0.2">
      <c r="A1974" t="s">
        <v>2006</v>
      </c>
    </row>
    <row r="1975" spans="1:1" x14ac:dyDescent="0.2">
      <c r="A1975" t="s">
        <v>2007</v>
      </c>
    </row>
    <row r="1976" spans="1:1" x14ac:dyDescent="0.2">
      <c r="A1976" t="s">
        <v>2008</v>
      </c>
    </row>
    <row r="1977" spans="1:1" x14ac:dyDescent="0.2">
      <c r="A1977" t="s">
        <v>2009</v>
      </c>
    </row>
    <row r="1978" spans="1:1" x14ac:dyDescent="0.2">
      <c r="A1978" t="s">
        <v>2010</v>
      </c>
    </row>
    <row r="1979" spans="1:1" x14ac:dyDescent="0.2">
      <c r="A1979" t="s">
        <v>2011</v>
      </c>
    </row>
    <row r="1980" spans="1:1" x14ac:dyDescent="0.2">
      <c r="A1980" t="s">
        <v>2012</v>
      </c>
    </row>
    <row r="1981" spans="1:1" x14ac:dyDescent="0.2">
      <c r="A1981" t="s">
        <v>2013</v>
      </c>
    </row>
    <row r="1982" spans="1:1" x14ac:dyDescent="0.2">
      <c r="A1982" t="s">
        <v>2014</v>
      </c>
    </row>
    <row r="1983" spans="1:1" x14ac:dyDescent="0.2">
      <c r="A1983" t="s">
        <v>2015</v>
      </c>
    </row>
    <row r="1984" spans="1:1" x14ac:dyDescent="0.2">
      <c r="A1984" t="s">
        <v>2016</v>
      </c>
    </row>
    <row r="1985" spans="1:1" x14ac:dyDescent="0.2">
      <c r="A1985" t="s">
        <v>2017</v>
      </c>
    </row>
    <row r="1986" spans="1:1" x14ac:dyDescent="0.2">
      <c r="A1986" t="s">
        <v>2018</v>
      </c>
    </row>
    <row r="1987" spans="1:1" x14ac:dyDescent="0.2">
      <c r="A1987" t="s">
        <v>2019</v>
      </c>
    </row>
    <row r="1988" spans="1:1" x14ac:dyDescent="0.2">
      <c r="A1988" t="s">
        <v>2020</v>
      </c>
    </row>
    <row r="1989" spans="1:1" x14ac:dyDescent="0.2">
      <c r="A1989" t="s">
        <v>2021</v>
      </c>
    </row>
    <row r="1990" spans="1:1" x14ac:dyDescent="0.2">
      <c r="A1990" t="s">
        <v>2022</v>
      </c>
    </row>
    <row r="1991" spans="1:1" x14ac:dyDescent="0.2">
      <c r="A1991" t="s">
        <v>2023</v>
      </c>
    </row>
    <row r="1992" spans="1:1" x14ac:dyDescent="0.2">
      <c r="A1992" t="s">
        <v>2024</v>
      </c>
    </row>
    <row r="1993" spans="1:1" x14ac:dyDescent="0.2">
      <c r="A1993" t="s">
        <v>2025</v>
      </c>
    </row>
    <row r="1994" spans="1:1" x14ac:dyDescent="0.2">
      <c r="A1994" t="s">
        <v>2026</v>
      </c>
    </row>
    <row r="1995" spans="1:1" x14ac:dyDescent="0.2">
      <c r="A1995" t="s">
        <v>2027</v>
      </c>
    </row>
    <row r="1996" spans="1:1" x14ac:dyDescent="0.2">
      <c r="A1996" t="s">
        <v>2028</v>
      </c>
    </row>
    <row r="1997" spans="1:1" x14ac:dyDescent="0.2">
      <c r="A1997" t="s">
        <v>2029</v>
      </c>
    </row>
    <row r="1998" spans="1:1" x14ac:dyDescent="0.2">
      <c r="A1998" t="s">
        <v>2030</v>
      </c>
    </row>
    <row r="1999" spans="1:1" x14ac:dyDescent="0.2">
      <c r="A1999" t="s">
        <v>2031</v>
      </c>
    </row>
    <row r="2000" spans="1:1" x14ac:dyDescent="0.2">
      <c r="A2000" t="s">
        <v>2032</v>
      </c>
    </row>
    <row r="2001" spans="1:1" x14ac:dyDescent="0.2">
      <c r="A2001" t="s">
        <v>2033</v>
      </c>
    </row>
    <row r="2002" spans="1:1" x14ac:dyDescent="0.2">
      <c r="A2002" t="s">
        <v>2034</v>
      </c>
    </row>
    <row r="2003" spans="1:1" x14ac:dyDescent="0.2">
      <c r="A2003" t="s">
        <v>2035</v>
      </c>
    </row>
    <row r="2004" spans="1:1" x14ac:dyDescent="0.2">
      <c r="A2004" t="s">
        <v>2036</v>
      </c>
    </row>
    <row r="2005" spans="1:1" x14ac:dyDescent="0.2">
      <c r="A2005" t="s">
        <v>2037</v>
      </c>
    </row>
    <row r="2006" spans="1:1" x14ac:dyDescent="0.2">
      <c r="A2006" t="s">
        <v>2038</v>
      </c>
    </row>
    <row r="2007" spans="1:1" x14ac:dyDescent="0.2">
      <c r="A2007" t="s">
        <v>2039</v>
      </c>
    </row>
    <row r="2008" spans="1:1" x14ac:dyDescent="0.2">
      <c r="A2008" t="s">
        <v>2040</v>
      </c>
    </row>
    <row r="2009" spans="1:1" x14ac:dyDescent="0.2">
      <c r="A2009" t="s">
        <v>2041</v>
      </c>
    </row>
    <row r="2010" spans="1:1" x14ac:dyDescent="0.2">
      <c r="A2010" t="s">
        <v>2042</v>
      </c>
    </row>
    <row r="2011" spans="1:1" x14ac:dyDescent="0.2">
      <c r="A2011" t="s">
        <v>2043</v>
      </c>
    </row>
    <row r="2012" spans="1:1" x14ac:dyDescent="0.2">
      <c r="A2012" t="s">
        <v>2044</v>
      </c>
    </row>
    <row r="2013" spans="1:1" x14ac:dyDescent="0.2">
      <c r="A2013" t="s">
        <v>2045</v>
      </c>
    </row>
    <row r="2014" spans="1:1" x14ac:dyDescent="0.2">
      <c r="A2014" t="s">
        <v>2046</v>
      </c>
    </row>
    <row r="2015" spans="1:1" x14ac:dyDescent="0.2">
      <c r="A2015" t="s">
        <v>2047</v>
      </c>
    </row>
    <row r="2016" spans="1:1" x14ac:dyDescent="0.2">
      <c r="A2016" t="s">
        <v>2048</v>
      </c>
    </row>
    <row r="2017" spans="1:1" x14ac:dyDescent="0.2">
      <c r="A2017" t="s">
        <v>2049</v>
      </c>
    </row>
    <row r="2018" spans="1:1" x14ac:dyDescent="0.2">
      <c r="A2018" t="s">
        <v>2050</v>
      </c>
    </row>
    <row r="2019" spans="1:1" x14ac:dyDescent="0.2">
      <c r="A2019" t="s">
        <v>2051</v>
      </c>
    </row>
    <row r="2020" spans="1:1" x14ac:dyDescent="0.2">
      <c r="A2020" t="s">
        <v>2052</v>
      </c>
    </row>
    <row r="2021" spans="1:1" x14ac:dyDescent="0.2">
      <c r="A2021" t="s">
        <v>2053</v>
      </c>
    </row>
    <row r="2022" spans="1:1" x14ac:dyDescent="0.2">
      <c r="A2022" t="s">
        <v>2054</v>
      </c>
    </row>
    <row r="2023" spans="1:1" x14ac:dyDescent="0.2">
      <c r="A2023" t="s">
        <v>2055</v>
      </c>
    </row>
    <row r="2024" spans="1:1" x14ac:dyDescent="0.2">
      <c r="A2024" t="s">
        <v>2056</v>
      </c>
    </row>
    <row r="2025" spans="1:1" x14ac:dyDescent="0.2">
      <c r="A2025" t="s">
        <v>2057</v>
      </c>
    </row>
    <row r="2026" spans="1:1" x14ac:dyDescent="0.2">
      <c r="A2026" t="s">
        <v>2058</v>
      </c>
    </row>
    <row r="2027" spans="1:1" x14ac:dyDescent="0.2">
      <c r="A2027" t="s">
        <v>2059</v>
      </c>
    </row>
    <row r="2028" spans="1:1" x14ac:dyDescent="0.2">
      <c r="A2028" t="s">
        <v>2060</v>
      </c>
    </row>
    <row r="2029" spans="1:1" x14ac:dyDescent="0.2">
      <c r="A2029" t="s">
        <v>2061</v>
      </c>
    </row>
    <row r="2030" spans="1:1" x14ac:dyDescent="0.2">
      <c r="A2030" t="s">
        <v>2062</v>
      </c>
    </row>
    <row r="2031" spans="1:1" x14ac:dyDescent="0.2">
      <c r="A2031" t="s">
        <v>2063</v>
      </c>
    </row>
    <row r="2032" spans="1:1" x14ac:dyDescent="0.2">
      <c r="A2032" t="s">
        <v>2064</v>
      </c>
    </row>
    <row r="2033" spans="1:1" x14ac:dyDescent="0.2">
      <c r="A2033" t="s">
        <v>2065</v>
      </c>
    </row>
    <row r="2034" spans="1:1" x14ac:dyDescent="0.2">
      <c r="A2034" t="s">
        <v>2066</v>
      </c>
    </row>
    <row r="2035" spans="1:1" x14ac:dyDescent="0.2">
      <c r="A2035" t="s">
        <v>2067</v>
      </c>
    </row>
    <row r="2036" spans="1:1" x14ac:dyDescent="0.2">
      <c r="A2036" t="s">
        <v>2068</v>
      </c>
    </row>
    <row r="2037" spans="1:1" x14ac:dyDescent="0.2">
      <c r="A2037" t="s">
        <v>2069</v>
      </c>
    </row>
    <row r="2038" spans="1:1" x14ac:dyDescent="0.2">
      <c r="A2038" t="s">
        <v>2070</v>
      </c>
    </row>
    <row r="2039" spans="1:1" x14ac:dyDescent="0.2">
      <c r="A2039" t="s">
        <v>2071</v>
      </c>
    </row>
    <row r="2040" spans="1:1" x14ac:dyDescent="0.2">
      <c r="A2040" t="s">
        <v>2072</v>
      </c>
    </row>
    <row r="2041" spans="1:1" x14ac:dyDescent="0.2">
      <c r="A2041" t="s">
        <v>2073</v>
      </c>
    </row>
    <row r="2042" spans="1:1" x14ac:dyDescent="0.2">
      <c r="A2042" t="s">
        <v>2074</v>
      </c>
    </row>
    <row r="2043" spans="1:1" x14ac:dyDescent="0.2">
      <c r="A2043" t="s">
        <v>2075</v>
      </c>
    </row>
    <row r="2044" spans="1:1" x14ac:dyDescent="0.2">
      <c r="A2044" t="s">
        <v>2076</v>
      </c>
    </row>
    <row r="2045" spans="1:1" x14ac:dyDescent="0.2">
      <c r="A2045" t="s">
        <v>2077</v>
      </c>
    </row>
    <row r="2046" spans="1:1" x14ac:dyDescent="0.2">
      <c r="A2046" t="s">
        <v>2078</v>
      </c>
    </row>
    <row r="2047" spans="1:1" x14ac:dyDescent="0.2">
      <c r="A2047" t="s">
        <v>2079</v>
      </c>
    </row>
    <row r="2048" spans="1:1" x14ac:dyDescent="0.2">
      <c r="A2048" t="s">
        <v>2080</v>
      </c>
    </row>
    <row r="2049" spans="1:1" x14ac:dyDescent="0.2">
      <c r="A2049" t="s">
        <v>2081</v>
      </c>
    </row>
    <row r="2050" spans="1:1" x14ac:dyDescent="0.2">
      <c r="A2050" t="s">
        <v>2082</v>
      </c>
    </row>
    <row r="2051" spans="1:1" x14ac:dyDescent="0.2">
      <c r="A2051" t="s">
        <v>2083</v>
      </c>
    </row>
    <row r="2052" spans="1:1" x14ac:dyDescent="0.2">
      <c r="A2052" t="s">
        <v>2084</v>
      </c>
    </row>
    <row r="2053" spans="1:1" x14ac:dyDescent="0.2">
      <c r="A2053" t="s">
        <v>2085</v>
      </c>
    </row>
    <row r="2054" spans="1:1" x14ac:dyDescent="0.2">
      <c r="A2054" t="s">
        <v>2086</v>
      </c>
    </row>
    <row r="2055" spans="1:1" x14ac:dyDescent="0.2">
      <c r="A2055" t="s">
        <v>2087</v>
      </c>
    </row>
    <row r="2056" spans="1:1" x14ac:dyDescent="0.2">
      <c r="A2056" t="s">
        <v>2088</v>
      </c>
    </row>
    <row r="2057" spans="1:1" x14ac:dyDescent="0.2">
      <c r="A2057" t="s">
        <v>2089</v>
      </c>
    </row>
    <row r="2058" spans="1:1" x14ac:dyDescent="0.2">
      <c r="A2058" t="s">
        <v>2090</v>
      </c>
    </row>
    <row r="2059" spans="1:1" x14ac:dyDescent="0.2">
      <c r="A2059" t="s">
        <v>2091</v>
      </c>
    </row>
    <row r="2060" spans="1:1" x14ac:dyDescent="0.2">
      <c r="A2060" t="s">
        <v>2092</v>
      </c>
    </row>
    <row r="2061" spans="1:1" x14ac:dyDescent="0.2">
      <c r="A2061" t="s">
        <v>2093</v>
      </c>
    </row>
    <row r="2062" spans="1:1" x14ac:dyDescent="0.2">
      <c r="A2062" t="s">
        <v>2094</v>
      </c>
    </row>
    <row r="2063" spans="1:1" x14ac:dyDescent="0.2">
      <c r="A2063" t="s">
        <v>2095</v>
      </c>
    </row>
    <row r="2064" spans="1:1" x14ac:dyDescent="0.2">
      <c r="A2064" t="s">
        <v>2096</v>
      </c>
    </row>
    <row r="2065" spans="1:1" x14ac:dyDescent="0.2">
      <c r="A2065" t="s">
        <v>2097</v>
      </c>
    </row>
    <row r="2066" spans="1:1" x14ac:dyDescent="0.2">
      <c r="A2066" t="s">
        <v>2098</v>
      </c>
    </row>
    <row r="2067" spans="1:1" x14ac:dyDescent="0.2">
      <c r="A2067" t="s">
        <v>2099</v>
      </c>
    </row>
    <row r="2068" spans="1:1" x14ac:dyDescent="0.2">
      <c r="A2068" t="s">
        <v>2100</v>
      </c>
    </row>
    <row r="2069" spans="1:1" x14ac:dyDescent="0.2">
      <c r="A2069" t="s">
        <v>2101</v>
      </c>
    </row>
    <row r="2070" spans="1:1" x14ac:dyDescent="0.2">
      <c r="A2070" t="s">
        <v>2102</v>
      </c>
    </row>
    <row r="2071" spans="1:1" x14ac:dyDescent="0.2">
      <c r="A2071" t="s">
        <v>2103</v>
      </c>
    </row>
    <row r="2072" spans="1:1" x14ac:dyDescent="0.2">
      <c r="A2072" t="s">
        <v>2104</v>
      </c>
    </row>
    <row r="2073" spans="1:1" x14ac:dyDescent="0.2">
      <c r="A2073" t="s">
        <v>2105</v>
      </c>
    </row>
    <row r="2074" spans="1:1" x14ac:dyDescent="0.2">
      <c r="A2074" t="s">
        <v>2106</v>
      </c>
    </row>
    <row r="2075" spans="1:1" x14ac:dyDescent="0.2">
      <c r="A2075" t="s">
        <v>2107</v>
      </c>
    </row>
    <row r="2076" spans="1:1" x14ac:dyDescent="0.2">
      <c r="A2076" t="s">
        <v>2108</v>
      </c>
    </row>
    <row r="2077" spans="1:1" x14ac:dyDescent="0.2">
      <c r="A2077" t="s">
        <v>2109</v>
      </c>
    </row>
    <row r="2078" spans="1:1" x14ac:dyDescent="0.2">
      <c r="A2078" t="s">
        <v>2110</v>
      </c>
    </row>
    <row r="2079" spans="1:1" x14ac:dyDescent="0.2">
      <c r="A2079" t="s">
        <v>2111</v>
      </c>
    </row>
    <row r="2080" spans="1:1" x14ac:dyDescent="0.2">
      <c r="A2080" t="s">
        <v>2112</v>
      </c>
    </row>
    <row r="2081" spans="1:1" x14ac:dyDescent="0.2">
      <c r="A2081" t="s">
        <v>2113</v>
      </c>
    </row>
    <row r="2082" spans="1:1" x14ac:dyDescent="0.2">
      <c r="A2082" t="s">
        <v>2114</v>
      </c>
    </row>
    <row r="2083" spans="1:1" x14ac:dyDescent="0.2">
      <c r="A2083" t="s">
        <v>2115</v>
      </c>
    </row>
    <row r="2084" spans="1:1" x14ac:dyDescent="0.2">
      <c r="A2084" t="s">
        <v>2116</v>
      </c>
    </row>
    <row r="2085" spans="1:1" x14ac:dyDescent="0.2">
      <c r="A2085" t="s">
        <v>2117</v>
      </c>
    </row>
    <row r="2086" spans="1:1" x14ac:dyDescent="0.2">
      <c r="A2086" t="s">
        <v>2118</v>
      </c>
    </row>
    <row r="2087" spans="1:1" x14ac:dyDescent="0.2">
      <c r="A2087" t="s">
        <v>2119</v>
      </c>
    </row>
    <row r="2088" spans="1:1" x14ac:dyDescent="0.2">
      <c r="A2088" t="s">
        <v>2120</v>
      </c>
    </row>
    <row r="2089" spans="1:1" x14ac:dyDescent="0.2">
      <c r="A2089" t="s">
        <v>2121</v>
      </c>
    </row>
    <row r="2090" spans="1:1" x14ac:dyDescent="0.2">
      <c r="A2090" t="s">
        <v>2122</v>
      </c>
    </row>
    <row r="2091" spans="1:1" x14ac:dyDescent="0.2">
      <c r="A2091" t="s">
        <v>2123</v>
      </c>
    </row>
    <row r="2092" spans="1:1" x14ac:dyDescent="0.2">
      <c r="A2092" t="s">
        <v>2124</v>
      </c>
    </row>
    <row r="2093" spans="1:1" x14ac:dyDescent="0.2">
      <c r="A2093" t="s">
        <v>2125</v>
      </c>
    </row>
    <row r="2094" spans="1:1" x14ac:dyDescent="0.2">
      <c r="A2094" t="s">
        <v>2126</v>
      </c>
    </row>
    <row r="2095" spans="1:1" x14ac:dyDescent="0.2">
      <c r="A2095" t="s">
        <v>2127</v>
      </c>
    </row>
    <row r="2096" spans="1:1" x14ac:dyDescent="0.2">
      <c r="A2096" t="s">
        <v>2128</v>
      </c>
    </row>
    <row r="2097" spans="1:1" x14ac:dyDescent="0.2">
      <c r="A2097" t="s">
        <v>2129</v>
      </c>
    </row>
    <row r="2098" spans="1:1" x14ac:dyDescent="0.2">
      <c r="A2098" t="s">
        <v>2130</v>
      </c>
    </row>
    <row r="2099" spans="1:1" x14ac:dyDescent="0.2">
      <c r="A2099" t="s">
        <v>2131</v>
      </c>
    </row>
    <row r="2100" spans="1:1" x14ac:dyDescent="0.2">
      <c r="A2100" t="s">
        <v>2132</v>
      </c>
    </row>
    <row r="2101" spans="1:1" x14ac:dyDescent="0.2">
      <c r="A2101" t="s">
        <v>2133</v>
      </c>
    </row>
    <row r="2102" spans="1:1" x14ac:dyDescent="0.2">
      <c r="A2102" t="s">
        <v>2134</v>
      </c>
    </row>
    <row r="2103" spans="1:1" x14ac:dyDescent="0.2">
      <c r="A2103" t="s">
        <v>2135</v>
      </c>
    </row>
    <row r="2104" spans="1:1" x14ac:dyDescent="0.2">
      <c r="A2104" t="s">
        <v>2136</v>
      </c>
    </row>
    <row r="2105" spans="1:1" x14ac:dyDescent="0.2">
      <c r="A2105" t="s">
        <v>2137</v>
      </c>
    </row>
    <row r="2106" spans="1:1" x14ac:dyDescent="0.2">
      <c r="A2106" t="s">
        <v>2138</v>
      </c>
    </row>
    <row r="2107" spans="1:1" x14ac:dyDescent="0.2">
      <c r="A2107" t="s">
        <v>2139</v>
      </c>
    </row>
    <row r="2108" spans="1:1" x14ac:dyDescent="0.2">
      <c r="A2108" t="s">
        <v>2140</v>
      </c>
    </row>
    <row r="2109" spans="1:1" x14ac:dyDescent="0.2">
      <c r="A2109" t="s">
        <v>2141</v>
      </c>
    </row>
    <row r="2110" spans="1:1" x14ac:dyDescent="0.2">
      <c r="A2110" t="s">
        <v>2142</v>
      </c>
    </row>
    <row r="2111" spans="1:1" x14ac:dyDescent="0.2">
      <c r="A2111" t="s">
        <v>2143</v>
      </c>
    </row>
    <row r="2112" spans="1:1" x14ac:dyDescent="0.2">
      <c r="A2112" t="s">
        <v>2144</v>
      </c>
    </row>
    <row r="2113" spans="1:1" x14ac:dyDescent="0.2">
      <c r="A2113" t="s">
        <v>2145</v>
      </c>
    </row>
    <row r="2114" spans="1:1" x14ac:dyDescent="0.2">
      <c r="A2114" t="s">
        <v>2146</v>
      </c>
    </row>
    <row r="2115" spans="1:1" x14ac:dyDescent="0.2">
      <c r="A2115" t="s">
        <v>2147</v>
      </c>
    </row>
    <row r="2116" spans="1:1" x14ac:dyDescent="0.2">
      <c r="A2116" t="s">
        <v>2148</v>
      </c>
    </row>
    <row r="2117" spans="1:1" x14ac:dyDescent="0.2">
      <c r="A2117" t="s">
        <v>2149</v>
      </c>
    </row>
    <row r="2118" spans="1:1" x14ac:dyDescent="0.2">
      <c r="A2118" t="s">
        <v>2150</v>
      </c>
    </row>
    <row r="2119" spans="1:1" x14ac:dyDescent="0.2">
      <c r="A2119" t="s">
        <v>2151</v>
      </c>
    </row>
    <row r="2120" spans="1:1" x14ac:dyDescent="0.2">
      <c r="A2120" t="s">
        <v>2152</v>
      </c>
    </row>
    <row r="2121" spans="1:1" x14ac:dyDescent="0.2">
      <c r="A2121" t="s">
        <v>2153</v>
      </c>
    </row>
    <row r="2122" spans="1:1" x14ac:dyDescent="0.2">
      <c r="A2122" t="s">
        <v>2154</v>
      </c>
    </row>
    <row r="2123" spans="1:1" x14ac:dyDescent="0.2">
      <c r="A2123" t="s">
        <v>2155</v>
      </c>
    </row>
    <row r="2124" spans="1:1" x14ac:dyDescent="0.2">
      <c r="A2124" t="s">
        <v>2156</v>
      </c>
    </row>
    <row r="2125" spans="1:1" x14ac:dyDescent="0.2">
      <c r="A2125" t="s">
        <v>2157</v>
      </c>
    </row>
    <row r="2126" spans="1:1" x14ac:dyDescent="0.2">
      <c r="A2126" t="s">
        <v>2158</v>
      </c>
    </row>
    <row r="2127" spans="1:1" x14ac:dyDescent="0.2">
      <c r="A2127" t="s">
        <v>2159</v>
      </c>
    </row>
    <row r="2128" spans="1:1" x14ac:dyDescent="0.2">
      <c r="A2128" t="s">
        <v>2160</v>
      </c>
    </row>
    <row r="2129" spans="1:1" x14ac:dyDescent="0.2">
      <c r="A2129" t="s">
        <v>2161</v>
      </c>
    </row>
    <row r="2130" spans="1:1" x14ac:dyDescent="0.2">
      <c r="A2130" t="s">
        <v>2162</v>
      </c>
    </row>
    <row r="2131" spans="1:1" x14ac:dyDescent="0.2">
      <c r="A2131" t="s">
        <v>2163</v>
      </c>
    </row>
    <row r="2132" spans="1:1" x14ac:dyDescent="0.2">
      <c r="A2132" t="s">
        <v>2164</v>
      </c>
    </row>
    <row r="2133" spans="1:1" x14ac:dyDescent="0.2">
      <c r="A2133" t="s">
        <v>2165</v>
      </c>
    </row>
    <row r="2134" spans="1:1" x14ac:dyDescent="0.2">
      <c r="A2134" t="s">
        <v>2166</v>
      </c>
    </row>
    <row r="2135" spans="1:1" x14ac:dyDescent="0.2">
      <c r="A2135" t="s">
        <v>2167</v>
      </c>
    </row>
    <row r="2136" spans="1:1" x14ac:dyDescent="0.2">
      <c r="A2136" t="s">
        <v>2168</v>
      </c>
    </row>
    <row r="2137" spans="1:1" x14ac:dyDescent="0.2">
      <c r="A2137" t="s">
        <v>2169</v>
      </c>
    </row>
    <row r="2138" spans="1:1" x14ac:dyDescent="0.2">
      <c r="A2138" t="s">
        <v>2170</v>
      </c>
    </row>
    <row r="2139" spans="1:1" x14ac:dyDescent="0.2">
      <c r="A2139" t="s">
        <v>2171</v>
      </c>
    </row>
    <row r="2140" spans="1:1" x14ac:dyDescent="0.2">
      <c r="A2140" t="s">
        <v>2172</v>
      </c>
    </row>
    <row r="2141" spans="1:1" x14ac:dyDescent="0.2">
      <c r="A2141" t="s">
        <v>2173</v>
      </c>
    </row>
    <row r="2142" spans="1:1" x14ac:dyDescent="0.2">
      <c r="A2142" t="s">
        <v>2174</v>
      </c>
    </row>
    <row r="2143" spans="1:1" x14ac:dyDescent="0.2">
      <c r="A2143" t="s">
        <v>2175</v>
      </c>
    </row>
    <row r="2144" spans="1:1" x14ac:dyDescent="0.2">
      <c r="A2144" t="s">
        <v>2176</v>
      </c>
    </row>
    <row r="2145" spans="1:1" x14ac:dyDescent="0.2">
      <c r="A2145" t="s">
        <v>2177</v>
      </c>
    </row>
    <row r="2146" spans="1:1" x14ac:dyDescent="0.2">
      <c r="A2146" t="s">
        <v>2178</v>
      </c>
    </row>
    <row r="2147" spans="1:1" x14ac:dyDescent="0.2">
      <c r="A2147" t="s">
        <v>2179</v>
      </c>
    </row>
    <row r="2148" spans="1:1" x14ac:dyDescent="0.2">
      <c r="A2148" t="s">
        <v>2180</v>
      </c>
    </row>
    <row r="2149" spans="1:1" x14ac:dyDescent="0.2">
      <c r="A2149" t="s">
        <v>2181</v>
      </c>
    </row>
    <row r="2150" spans="1:1" x14ac:dyDescent="0.2">
      <c r="A2150" t="s">
        <v>2182</v>
      </c>
    </row>
    <row r="2151" spans="1:1" x14ac:dyDescent="0.2">
      <c r="A2151" t="s">
        <v>2183</v>
      </c>
    </row>
    <row r="2152" spans="1:1" x14ac:dyDescent="0.2">
      <c r="A2152" t="s">
        <v>2184</v>
      </c>
    </row>
    <row r="2153" spans="1:1" x14ac:dyDescent="0.2">
      <c r="A2153" t="s">
        <v>2185</v>
      </c>
    </row>
    <row r="2154" spans="1:1" x14ac:dyDescent="0.2">
      <c r="A2154" t="s">
        <v>2186</v>
      </c>
    </row>
    <row r="2155" spans="1:1" x14ac:dyDescent="0.2">
      <c r="A2155" t="s">
        <v>2187</v>
      </c>
    </row>
    <row r="2156" spans="1:1" x14ac:dyDescent="0.2">
      <c r="A2156" t="s">
        <v>2188</v>
      </c>
    </row>
    <row r="2157" spans="1:1" x14ac:dyDescent="0.2">
      <c r="A2157" t="s">
        <v>2189</v>
      </c>
    </row>
    <row r="2158" spans="1:1" x14ac:dyDescent="0.2">
      <c r="A2158" t="s">
        <v>2190</v>
      </c>
    </row>
    <row r="2159" spans="1:1" x14ac:dyDescent="0.2">
      <c r="A2159" t="s">
        <v>2191</v>
      </c>
    </row>
    <row r="2160" spans="1:1" x14ac:dyDescent="0.2">
      <c r="A2160" t="s">
        <v>2192</v>
      </c>
    </row>
    <row r="2161" spans="1:1" x14ac:dyDescent="0.2">
      <c r="A2161" t="s">
        <v>2193</v>
      </c>
    </row>
    <row r="2162" spans="1:1" x14ac:dyDescent="0.2">
      <c r="A2162" t="s">
        <v>2194</v>
      </c>
    </row>
    <row r="2163" spans="1:1" x14ac:dyDescent="0.2">
      <c r="A2163" t="s">
        <v>2195</v>
      </c>
    </row>
    <row r="2164" spans="1:1" x14ac:dyDescent="0.2">
      <c r="A2164" t="s">
        <v>2196</v>
      </c>
    </row>
    <row r="2165" spans="1:1" x14ac:dyDescent="0.2">
      <c r="A2165" t="s">
        <v>2197</v>
      </c>
    </row>
    <row r="2166" spans="1:1" x14ac:dyDescent="0.2">
      <c r="A2166" t="s">
        <v>2198</v>
      </c>
    </row>
    <row r="2167" spans="1:1" x14ac:dyDescent="0.2">
      <c r="A2167" t="s">
        <v>2199</v>
      </c>
    </row>
    <row r="2168" spans="1:1" x14ac:dyDescent="0.2">
      <c r="A2168" t="s">
        <v>2200</v>
      </c>
    </row>
    <row r="2169" spans="1:1" x14ac:dyDescent="0.2">
      <c r="A2169" t="s">
        <v>2201</v>
      </c>
    </row>
    <row r="2170" spans="1:1" x14ac:dyDescent="0.2">
      <c r="A2170" t="s">
        <v>2202</v>
      </c>
    </row>
    <row r="2171" spans="1:1" x14ac:dyDescent="0.2">
      <c r="A2171" t="s">
        <v>2203</v>
      </c>
    </row>
    <row r="2172" spans="1:1" x14ac:dyDescent="0.2">
      <c r="A2172" t="s">
        <v>2204</v>
      </c>
    </row>
    <row r="2173" spans="1:1" x14ac:dyDescent="0.2">
      <c r="A2173" t="s">
        <v>2205</v>
      </c>
    </row>
    <row r="2174" spans="1:1" x14ac:dyDescent="0.2">
      <c r="A2174" t="s">
        <v>2206</v>
      </c>
    </row>
    <row r="2175" spans="1:1" x14ac:dyDescent="0.2">
      <c r="A2175" t="s">
        <v>2207</v>
      </c>
    </row>
    <row r="2176" spans="1:1" x14ac:dyDescent="0.2">
      <c r="A2176" t="s">
        <v>2208</v>
      </c>
    </row>
    <row r="2177" spans="1:1" x14ac:dyDescent="0.2">
      <c r="A2177" t="s">
        <v>2209</v>
      </c>
    </row>
    <row r="2178" spans="1:1" x14ac:dyDescent="0.2">
      <c r="A2178" t="s">
        <v>2210</v>
      </c>
    </row>
    <row r="2179" spans="1:1" x14ac:dyDescent="0.2">
      <c r="A2179" t="s">
        <v>2211</v>
      </c>
    </row>
    <row r="2180" spans="1:1" x14ac:dyDescent="0.2">
      <c r="A2180" t="s">
        <v>2212</v>
      </c>
    </row>
    <row r="2181" spans="1:1" x14ac:dyDescent="0.2">
      <c r="A2181" t="s">
        <v>2213</v>
      </c>
    </row>
    <row r="2182" spans="1:1" x14ac:dyDescent="0.2">
      <c r="A2182" t="s">
        <v>2214</v>
      </c>
    </row>
    <row r="2183" spans="1:1" x14ac:dyDescent="0.2">
      <c r="A2183" t="s">
        <v>2215</v>
      </c>
    </row>
    <row r="2184" spans="1:1" x14ac:dyDescent="0.2">
      <c r="A2184" t="s">
        <v>2216</v>
      </c>
    </row>
    <row r="2185" spans="1:1" x14ac:dyDescent="0.2">
      <c r="A2185" t="s">
        <v>2217</v>
      </c>
    </row>
    <row r="2186" spans="1:1" x14ac:dyDescent="0.2">
      <c r="A2186" t="s">
        <v>2218</v>
      </c>
    </row>
    <row r="2187" spans="1:1" x14ac:dyDescent="0.2">
      <c r="A2187" t="s">
        <v>2219</v>
      </c>
    </row>
    <row r="2188" spans="1:1" x14ac:dyDescent="0.2">
      <c r="A2188" t="s">
        <v>2220</v>
      </c>
    </row>
    <row r="2189" spans="1:1" x14ac:dyDescent="0.2">
      <c r="A2189" t="s">
        <v>2221</v>
      </c>
    </row>
    <row r="2190" spans="1:1" x14ac:dyDescent="0.2">
      <c r="A2190" t="s">
        <v>2222</v>
      </c>
    </row>
    <row r="2191" spans="1:1" x14ac:dyDescent="0.2">
      <c r="A2191" t="s">
        <v>2223</v>
      </c>
    </row>
    <row r="2192" spans="1:1" x14ac:dyDescent="0.2">
      <c r="A2192" t="s">
        <v>2224</v>
      </c>
    </row>
    <row r="2193" spans="1:1" x14ac:dyDescent="0.2">
      <c r="A2193" t="s">
        <v>2225</v>
      </c>
    </row>
    <row r="2194" spans="1:1" x14ac:dyDescent="0.2">
      <c r="A2194" t="s">
        <v>2226</v>
      </c>
    </row>
    <row r="2195" spans="1:1" x14ac:dyDescent="0.2">
      <c r="A2195" t="s">
        <v>2227</v>
      </c>
    </row>
    <row r="2196" spans="1:1" x14ac:dyDescent="0.2">
      <c r="A2196" t="s">
        <v>2228</v>
      </c>
    </row>
    <row r="2197" spans="1:1" x14ac:dyDescent="0.2">
      <c r="A2197" t="s">
        <v>2229</v>
      </c>
    </row>
    <row r="2198" spans="1:1" x14ac:dyDescent="0.2">
      <c r="A2198" t="s">
        <v>2230</v>
      </c>
    </row>
    <row r="2199" spans="1:1" x14ac:dyDescent="0.2">
      <c r="A2199" t="s">
        <v>2231</v>
      </c>
    </row>
    <row r="2200" spans="1:1" x14ac:dyDescent="0.2">
      <c r="A2200" t="s">
        <v>2232</v>
      </c>
    </row>
    <row r="2201" spans="1:1" x14ac:dyDescent="0.2">
      <c r="A2201" t="s">
        <v>2233</v>
      </c>
    </row>
    <row r="2202" spans="1:1" x14ac:dyDescent="0.2">
      <c r="A2202" t="s">
        <v>2234</v>
      </c>
    </row>
    <row r="2203" spans="1:1" x14ac:dyDescent="0.2">
      <c r="A2203" t="s">
        <v>2235</v>
      </c>
    </row>
    <row r="2204" spans="1:1" x14ac:dyDescent="0.2">
      <c r="A2204" t="s">
        <v>2236</v>
      </c>
    </row>
    <row r="2205" spans="1:1" x14ac:dyDescent="0.2">
      <c r="A2205" t="s">
        <v>2237</v>
      </c>
    </row>
    <row r="2206" spans="1:1" x14ac:dyDescent="0.2">
      <c r="A2206" t="s">
        <v>2238</v>
      </c>
    </row>
    <row r="2207" spans="1:1" x14ac:dyDescent="0.2">
      <c r="A2207" t="s">
        <v>2239</v>
      </c>
    </row>
    <row r="2208" spans="1:1" x14ac:dyDescent="0.2">
      <c r="A2208" t="s">
        <v>2240</v>
      </c>
    </row>
    <row r="2209" spans="1:1" x14ac:dyDescent="0.2">
      <c r="A2209" t="s">
        <v>2241</v>
      </c>
    </row>
    <row r="2210" spans="1:1" x14ac:dyDescent="0.2">
      <c r="A2210" t="s">
        <v>2242</v>
      </c>
    </row>
    <row r="2211" spans="1:1" x14ac:dyDescent="0.2">
      <c r="A2211" t="s">
        <v>2243</v>
      </c>
    </row>
    <row r="2212" spans="1:1" x14ac:dyDescent="0.2">
      <c r="A2212" t="s">
        <v>2244</v>
      </c>
    </row>
    <row r="2213" spans="1:1" x14ac:dyDescent="0.2">
      <c r="A2213" t="s">
        <v>2245</v>
      </c>
    </row>
    <row r="2214" spans="1:1" x14ac:dyDescent="0.2">
      <c r="A2214" t="s">
        <v>2246</v>
      </c>
    </row>
    <row r="2215" spans="1:1" x14ac:dyDescent="0.2">
      <c r="A2215" t="s">
        <v>2247</v>
      </c>
    </row>
    <row r="2216" spans="1:1" x14ac:dyDescent="0.2">
      <c r="A2216" t="s">
        <v>2248</v>
      </c>
    </row>
    <row r="2217" spans="1:1" x14ac:dyDescent="0.2">
      <c r="A2217" t="s">
        <v>2249</v>
      </c>
    </row>
    <row r="2218" spans="1:1" x14ac:dyDescent="0.2">
      <c r="A2218" t="s">
        <v>2250</v>
      </c>
    </row>
    <row r="2219" spans="1:1" x14ac:dyDescent="0.2">
      <c r="A2219" t="s">
        <v>2251</v>
      </c>
    </row>
    <row r="2220" spans="1:1" x14ac:dyDescent="0.2">
      <c r="A2220" t="s">
        <v>2252</v>
      </c>
    </row>
    <row r="2221" spans="1:1" x14ac:dyDescent="0.2">
      <c r="A2221" t="s">
        <v>2253</v>
      </c>
    </row>
    <row r="2222" spans="1:1" x14ac:dyDescent="0.2">
      <c r="A2222" t="s">
        <v>2254</v>
      </c>
    </row>
    <row r="2223" spans="1:1" x14ac:dyDescent="0.2">
      <c r="A2223" t="s">
        <v>2255</v>
      </c>
    </row>
    <row r="2224" spans="1:1" x14ac:dyDescent="0.2">
      <c r="A2224" t="s">
        <v>2256</v>
      </c>
    </row>
    <row r="2225" spans="1:1" x14ac:dyDescent="0.2">
      <c r="A2225" t="s">
        <v>2257</v>
      </c>
    </row>
    <row r="2226" spans="1:1" x14ac:dyDescent="0.2">
      <c r="A2226" t="s">
        <v>2258</v>
      </c>
    </row>
    <row r="2227" spans="1:1" x14ac:dyDescent="0.2">
      <c r="A2227" t="s">
        <v>2259</v>
      </c>
    </row>
    <row r="2228" spans="1:1" x14ac:dyDescent="0.2">
      <c r="A2228" t="s">
        <v>2260</v>
      </c>
    </row>
    <row r="2229" spans="1:1" x14ac:dyDescent="0.2">
      <c r="A2229" t="s">
        <v>2261</v>
      </c>
    </row>
    <row r="2230" spans="1:1" x14ac:dyDescent="0.2">
      <c r="A2230" t="s">
        <v>2262</v>
      </c>
    </row>
    <row r="2231" spans="1:1" x14ac:dyDescent="0.2">
      <c r="A2231" t="s">
        <v>2263</v>
      </c>
    </row>
    <row r="2232" spans="1:1" x14ac:dyDescent="0.2">
      <c r="A2232" t="s">
        <v>2264</v>
      </c>
    </row>
    <row r="2233" spans="1:1" x14ac:dyDescent="0.2">
      <c r="A2233" t="s">
        <v>2265</v>
      </c>
    </row>
    <row r="2234" spans="1:1" x14ac:dyDescent="0.2">
      <c r="A2234" t="s">
        <v>2266</v>
      </c>
    </row>
    <row r="2235" spans="1:1" x14ac:dyDescent="0.2">
      <c r="A2235" t="s">
        <v>2267</v>
      </c>
    </row>
    <row r="2236" spans="1:1" x14ac:dyDescent="0.2">
      <c r="A2236" t="s">
        <v>2268</v>
      </c>
    </row>
    <row r="2237" spans="1:1" x14ac:dyDescent="0.2">
      <c r="A2237" t="s">
        <v>2269</v>
      </c>
    </row>
    <row r="2238" spans="1:1" x14ac:dyDescent="0.2">
      <c r="A2238" t="s">
        <v>2270</v>
      </c>
    </row>
    <row r="2239" spans="1:1" x14ac:dyDescent="0.2">
      <c r="A2239" t="s">
        <v>2271</v>
      </c>
    </row>
    <row r="2240" spans="1:1" x14ac:dyDescent="0.2">
      <c r="A2240" t="s">
        <v>2272</v>
      </c>
    </row>
    <row r="2241" spans="1:1" x14ac:dyDescent="0.2">
      <c r="A2241" t="s">
        <v>2273</v>
      </c>
    </row>
    <row r="2242" spans="1:1" x14ac:dyDescent="0.2">
      <c r="A2242" t="s">
        <v>2274</v>
      </c>
    </row>
    <row r="2243" spans="1:1" x14ac:dyDescent="0.2">
      <c r="A2243" t="s">
        <v>2275</v>
      </c>
    </row>
    <row r="2244" spans="1:1" x14ac:dyDescent="0.2">
      <c r="A2244" t="s">
        <v>2276</v>
      </c>
    </row>
    <row r="2245" spans="1:1" x14ac:dyDescent="0.2">
      <c r="A2245" t="s">
        <v>2277</v>
      </c>
    </row>
    <row r="2246" spans="1:1" x14ac:dyDescent="0.2">
      <c r="A2246" t="s">
        <v>2278</v>
      </c>
    </row>
    <row r="2247" spans="1:1" x14ac:dyDescent="0.2">
      <c r="A2247" t="s">
        <v>2279</v>
      </c>
    </row>
    <row r="2248" spans="1:1" x14ac:dyDescent="0.2">
      <c r="A2248" t="s">
        <v>2280</v>
      </c>
    </row>
    <row r="2249" spans="1:1" x14ac:dyDescent="0.2">
      <c r="A2249" t="s">
        <v>2281</v>
      </c>
    </row>
    <row r="2250" spans="1:1" x14ac:dyDescent="0.2">
      <c r="A2250" t="s">
        <v>2282</v>
      </c>
    </row>
    <row r="2251" spans="1:1" x14ac:dyDescent="0.2">
      <c r="A2251" t="s">
        <v>2283</v>
      </c>
    </row>
    <row r="2252" spans="1:1" x14ac:dyDescent="0.2">
      <c r="A2252" t="s">
        <v>2284</v>
      </c>
    </row>
    <row r="2253" spans="1:1" x14ac:dyDescent="0.2">
      <c r="A2253" t="s">
        <v>2285</v>
      </c>
    </row>
    <row r="2254" spans="1:1" x14ac:dyDescent="0.2">
      <c r="A2254" t="s">
        <v>2286</v>
      </c>
    </row>
    <row r="2255" spans="1:1" x14ac:dyDescent="0.2">
      <c r="A2255" t="s">
        <v>2287</v>
      </c>
    </row>
    <row r="2256" spans="1:1" x14ac:dyDescent="0.2">
      <c r="A2256" t="s">
        <v>2288</v>
      </c>
    </row>
    <row r="2257" spans="1:1" x14ac:dyDescent="0.2">
      <c r="A2257" t="s">
        <v>2289</v>
      </c>
    </row>
    <row r="2258" spans="1:1" x14ac:dyDescent="0.2">
      <c r="A2258" t="s">
        <v>2290</v>
      </c>
    </row>
    <row r="2259" spans="1:1" x14ac:dyDescent="0.2">
      <c r="A2259" t="s">
        <v>2291</v>
      </c>
    </row>
    <row r="2260" spans="1:1" x14ac:dyDescent="0.2">
      <c r="A2260" t="s">
        <v>2292</v>
      </c>
    </row>
    <row r="2261" spans="1:1" x14ac:dyDescent="0.2">
      <c r="A2261" t="s">
        <v>2293</v>
      </c>
    </row>
    <row r="2262" spans="1:1" x14ac:dyDescent="0.2">
      <c r="A2262" t="s">
        <v>2294</v>
      </c>
    </row>
    <row r="2263" spans="1:1" x14ac:dyDescent="0.2">
      <c r="A2263" t="s">
        <v>2295</v>
      </c>
    </row>
    <row r="2264" spans="1:1" x14ac:dyDescent="0.2">
      <c r="A2264" t="s">
        <v>2296</v>
      </c>
    </row>
    <row r="2265" spans="1:1" x14ac:dyDescent="0.2">
      <c r="A2265" t="s">
        <v>2297</v>
      </c>
    </row>
    <row r="2266" spans="1:1" x14ac:dyDescent="0.2">
      <c r="A2266" t="s">
        <v>2298</v>
      </c>
    </row>
    <row r="2267" spans="1:1" x14ac:dyDescent="0.2">
      <c r="A2267" t="s">
        <v>2299</v>
      </c>
    </row>
    <row r="2268" spans="1:1" x14ac:dyDescent="0.2">
      <c r="A2268" t="s">
        <v>2300</v>
      </c>
    </row>
    <row r="2269" spans="1:1" x14ac:dyDescent="0.2">
      <c r="A2269" t="s">
        <v>2301</v>
      </c>
    </row>
    <row r="2270" spans="1:1" x14ac:dyDescent="0.2">
      <c r="A2270" t="s">
        <v>2302</v>
      </c>
    </row>
    <row r="2271" spans="1:1" x14ac:dyDescent="0.2">
      <c r="A2271" t="s">
        <v>2303</v>
      </c>
    </row>
    <row r="2272" spans="1:1" x14ac:dyDescent="0.2">
      <c r="A2272" t="s">
        <v>2304</v>
      </c>
    </row>
    <row r="2273" spans="1:1" x14ac:dyDescent="0.2">
      <c r="A2273" t="s">
        <v>2305</v>
      </c>
    </row>
    <row r="2274" spans="1:1" x14ac:dyDescent="0.2">
      <c r="A2274" t="s">
        <v>2306</v>
      </c>
    </row>
    <row r="2275" spans="1:1" x14ac:dyDescent="0.2">
      <c r="A2275" t="s">
        <v>2307</v>
      </c>
    </row>
    <row r="2276" spans="1:1" x14ac:dyDescent="0.2">
      <c r="A2276" t="s">
        <v>2308</v>
      </c>
    </row>
    <row r="2277" spans="1:1" x14ac:dyDescent="0.2">
      <c r="A2277" t="s">
        <v>2309</v>
      </c>
    </row>
    <row r="2278" spans="1:1" x14ac:dyDescent="0.2">
      <c r="A2278" t="s">
        <v>2310</v>
      </c>
    </row>
    <row r="2279" spans="1:1" x14ac:dyDescent="0.2">
      <c r="A2279" t="s">
        <v>2311</v>
      </c>
    </row>
    <row r="2280" spans="1:1" x14ac:dyDescent="0.2">
      <c r="A2280" t="s">
        <v>2312</v>
      </c>
    </row>
    <row r="2281" spans="1:1" x14ac:dyDescent="0.2">
      <c r="A2281" t="s">
        <v>2313</v>
      </c>
    </row>
    <row r="2282" spans="1:1" x14ac:dyDescent="0.2">
      <c r="A2282" t="s">
        <v>2314</v>
      </c>
    </row>
    <row r="2283" spans="1:1" x14ac:dyDescent="0.2">
      <c r="A2283" t="s">
        <v>2315</v>
      </c>
    </row>
    <row r="2284" spans="1:1" x14ac:dyDescent="0.2">
      <c r="A2284" t="s">
        <v>2316</v>
      </c>
    </row>
    <row r="2285" spans="1:1" x14ac:dyDescent="0.2">
      <c r="A2285" t="s">
        <v>2317</v>
      </c>
    </row>
    <row r="2286" spans="1:1" x14ac:dyDescent="0.2">
      <c r="A2286" t="s">
        <v>2318</v>
      </c>
    </row>
    <row r="2287" spans="1:1" x14ac:dyDescent="0.2">
      <c r="A2287" t="s">
        <v>2319</v>
      </c>
    </row>
    <row r="2288" spans="1:1" x14ac:dyDescent="0.2">
      <c r="A2288" t="s">
        <v>2320</v>
      </c>
    </row>
    <row r="2289" spans="1:1" x14ac:dyDescent="0.2">
      <c r="A2289" t="s">
        <v>2321</v>
      </c>
    </row>
    <row r="2290" spans="1:1" x14ac:dyDescent="0.2">
      <c r="A2290" t="s">
        <v>2322</v>
      </c>
    </row>
    <row r="2291" spans="1:1" x14ac:dyDescent="0.2">
      <c r="A2291" t="s">
        <v>2323</v>
      </c>
    </row>
    <row r="2292" spans="1:1" x14ac:dyDescent="0.2">
      <c r="A2292" t="s">
        <v>2324</v>
      </c>
    </row>
  </sheetData>
  <sheetProtection password="A695" sheet="1" objects="1" scenarios="1"/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92"/>
  <sheetViews>
    <sheetView topLeftCell="AX1" workbookViewId="0">
      <selection activeCell="AX1" sqref="AX1"/>
    </sheetView>
  </sheetViews>
  <sheetFormatPr baseColWidth="10" defaultRowHeight="16" x14ac:dyDescent="0.2"/>
  <cols>
    <col min="1" max="1" width="70" hidden="1" customWidth="1"/>
    <col min="2" max="49" width="0" hidden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</row>
    <row r="2" spans="1:34" x14ac:dyDescent="0.2">
      <c r="A2" t="s">
        <v>34</v>
      </c>
      <c r="B2">
        <v>9.8000000000000007</v>
      </c>
      <c r="C2">
        <v>2.2000000000000002</v>
      </c>
      <c r="H2">
        <v>5</v>
      </c>
      <c r="K2">
        <v>15.2</v>
      </c>
      <c r="L2">
        <v>25.1</v>
      </c>
      <c r="N2">
        <v>11.4</v>
      </c>
      <c r="O2">
        <v>25.6</v>
      </c>
      <c r="AC2">
        <v>0.5</v>
      </c>
      <c r="AF2">
        <v>5.2</v>
      </c>
    </row>
    <row r="3" spans="1:34" x14ac:dyDescent="0.2">
      <c r="A3" t="s">
        <v>35</v>
      </c>
      <c r="B3">
        <v>7</v>
      </c>
      <c r="E3">
        <v>2.4</v>
      </c>
      <c r="H3">
        <v>7</v>
      </c>
      <c r="K3">
        <v>10.1</v>
      </c>
      <c r="L3">
        <v>17</v>
      </c>
      <c r="N3">
        <v>7.2</v>
      </c>
      <c r="O3">
        <v>13.8</v>
      </c>
      <c r="W3">
        <v>5.0999999999999996</v>
      </c>
      <c r="X3">
        <v>2.2999999999999998</v>
      </c>
      <c r="Z3">
        <v>16.3</v>
      </c>
      <c r="AC3">
        <v>9.6999999999999993</v>
      </c>
      <c r="AF3">
        <v>2.1</v>
      </c>
    </row>
    <row r="4" spans="1:34" x14ac:dyDescent="0.2">
      <c r="A4" t="s">
        <v>36</v>
      </c>
      <c r="B4">
        <v>5</v>
      </c>
      <c r="E4">
        <v>2.5</v>
      </c>
      <c r="H4">
        <v>2</v>
      </c>
      <c r="I4">
        <v>2.4</v>
      </c>
      <c r="K4">
        <v>4</v>
      </c>
      <c r="L4">
        <v>13.1</v>
      </c>
      <c r="N4">
        <v>3.7</v>
      </c>
      <c r="W4">
        <v>11.8</v>
      </c>
      <c r="Z4">
        <v>29.7</v>
      </c>
      <c r="AC4">
        <v>22.8</v>
      </c>
      <c r="AF4">
        <v>3</v>
      </c>
    </row>
    <row r="5" spans="1:34" x14ac:dyDescent="0.2">
      <c r="A5" t="s">
        <v>37</v>
      </c>
      <c r="B5">
        <v>8.1</v>
      </c>
      <c r="E5">
        <v>2.2000000000000002</v>
      </c>
      <c r="H5">
        <v>6.3</v>
      </c>
      <c r="K5">
        <v>13.5</v>
      </c>
      <c r="L5">
        <v>21.8</v>
      </c>
      <c r="N5">
        <v>9.6</v>
      </c>
      <c r="O5">
        <v>19.100000000000001</v>
      </c>
      <c r="Z5">
        <v>10.5</v>
      </c>
      <c r="AC5">
        <v>5.7</v>
      </c>
      <c r="AF5">
        <v>3.2</v>
      </c>
    </row>
    <row r="6" spans="1:34" x14ac:dyDescent="0.2">
      <c r="A6" t="s">
        <v>38</v>
      </c>
      <c r="B6">
        <v>5.0999999999999996</v>
      </c>
      <c r="E6">
        <v>2.2999999999999998</v>
      </c>
      <c r="H6">
        <v>4</v>
      </c>
      <c r="K6">
        <v>5.5</v>
      </c>
      <c r="L6">
        <v>12.8</v>
      </c>
      <c r="N6">
        <v>5.0999999999999996</v>
      </c>
      <c r="O6">
        <v>5.8</v>
      </c>
      <c r="V6">
        <v>4.8</v>
      </c>
      <c r="W6">
        <v>7.9</v>
      </c>
      <c r="Z6">
        <v>29.4</v>
      </c>
      <c r="AC6">
        <v>15.3</v>
      </c>
      <c r="AF6">
        <v>2</v>
      </c>
    </row>
    <row r="7" spans="1:34" x14ac:dyDescent="0.2">
      <c r="A7" t="s">
        <v>39</v>
      </c>
      <c r="B7">
        <v>12</v>
      </c>
      <c r="H7">
        <v>5.2</v>
      </c>
      <c r="K7">
        <v>15</v>
      </c>
      <c r="L7">
        <v>24.1</v>
      </c>
      <c r="N7">
        <v>11.2</v>
      </c>
      <c r="O7">
        <v>25.5</v>
      </c>
      <c r="AC7">
        <v>1.8</v>
      </c>
      <c r="AF7">
        <v>5.2</v>
      </c>
    </row>
    <row r="8" spans="1:34" x14ac:dyDescent="0.2">
      <c r="A8" t="s">
        <v>40</v>
      </c>
      <c r="B8">
        <v>6.7</v>
      </c>
      <c r="E8">
        <v>2.6</v>
      </c>
      <c r="H8">
        <v>6.8</v>
      </c>
      <c r="K8">
        <v>10</v>
      </c>
      <c r="L8">
        <v>16.5</v>
      </c>
      <c r="N8">
        <v>7</v>
      </c>
      <c r="O8">
        <v>14</v>
      </c>
      <c r="X8">
        <v>2.2000000000000002</v>
      </c>
      <c r="Z8">
        <v>21</v>
      </c>
      <c r="AC8">
        <v>10.4</v>
      </c>
      <c r="AE8">
        <v>0.8</v>
      </c>
      <c r="AF8">
        <v>2</v>
      </c>
    </row>
    <row r="9" spans="1:34" x14ac:dyDescent="0.2">
      <c r="A9" t="s">
        <v>41</v>
      </c>
      <c r="B9">
        <v>5.6</v>
      </c>
      <c r="E9">
        <v>2</v>
      </c>
      <c r="H9">
        <v>3.9</v>
      </c>
      <c r="K9">
        <v>4.5</v>
      </c>
      <c r="L9">
        <v>12.5</v>
      </c>
      <c r="N9">
        <v>5.9</v>
      </c>
      <c r="O9">
        <v>5.9</v>
      </c>
      <c r="R9">
        <v>9.5</v>
      </c>
      <c r="X9">
        <v>5.2</v>
      </c>
      <c r="Z9">
        <v>27.8</v>
      </c>
      <c r="AC9">
        <v>15</v>
      </c>
      <c r="AF9">
        <v>2.2000000000000002</v>
      </c>
    </row>
    <row r="10" spans="1:34" x14ac:dyDescent="0.2">
      <c r="A10" t="s">
        <v>42</v>
      </c>
      <c r="F10">
        <v>4.4000000000000004</v>
      </c>
      <c r="I10">
        <v>57.1</v>
      </c>
      <c r="L10">
        <v>6.8</v>
      </c>
      <c r="N10">
        <v>2</v>
      </c>
      <c r="P10">
        <v>25.1</v>
      </c>
      <c r="AC10">
        <v>3.9</v>
      </c>
      <c r="AE10">
        <v>0.7</v>
      </c>
    </row>
    <row r="11" spans="1:34" x14ac:dyDescent="0.2">
      <c r="A11" t="s">
        <v>43</v>
      </c>
      <c r="F11">
        <v>4.8</v>
      </c>
      <c r="L11">
        <v>84.6</v>
      </c>
      <c r="N11">
        <v>1.7</v>
      </c>
      <c r="P11">
        <v>6.9</v>
      </c>
      <c r="AC11">
        <v>1.7</v>
      </c>
      <c r="AE11">
        <v>0.3</v>
      </c>
    </row>
    <row r="12" spans="1:34" x14ac:dyDescent="0.2">
      <c r="A12" t="s">
        <v>44</v>
      </c>
      <c r="B12">
        <v>8.1</v>
      </c>
      <c r="E12">
        <v>2.2000000000000002</v>
      </c>
      <c r="H12">
        <v>6.3</v>
      </c>
      <c r="K12">
        <v>13.5</v>
      </c>
      <c r="L12">
        <v>21.8</v>
      </c>
      <c r="N12">
        <v>9.6</v>
      </c>
      <c r="O12">
        <v>19.100000000000001</v>
      </c>
      <c r="Z12">
        <v>10.5</v>
      </c>
      <c r="AC12">
        <v>5.7</v>
      </c>
      <c r="AF12">
        <v>3.2</v>
      </c>
    </row>
    <row r="13" spans="1:34" x14ac:dyDescent="0.2">
      <c r="A13" t="s">
        <v>45</v>
      </c>
      <c r="B13">
        <v>6.6</v>
      </c>
      <c r="E13">
        <v>2.1</v>
      </c>
      <c r="H13">
        <v>3.9</v>
      </c>
      <c r="K13">
        <v>5.5</v>
      </c>
      <c r="L13">
        <v>12.5</v>
      </c>
      <c r="N13">
        <v>5</v>
      </c>
      <c r="O13">
        <v>6</v>
      </c>
      <c r="X13">
        <v>5.3</v>
      </c>
      <c r="Z13">
        <v>38</v>
      </c>
      <c r="AC13">
        <v>12.9</v>
      </c>
      <c r="AF13">
        <v>2.2000000000000002</v>
      </c>
    </row>
    <row r="14" spans="1:34" x14ac:dyDescent="0.2">
      <c r="A14" t="s">
        <v>46</v>
      </c>
      <c r="B14">
        <v>6.2</v>
      </c>
      <c r="E14">
        <v>2.5</v>
      </c>
      <c r="H14">
        <v>3.7</v>
      </c>
      <c r="I14">
        <v>2.9</v>
      </c>
      <c r="K14">
        <v>4.5</v>
      </c>
      <c r="L14">
        <v>8.5</v>
      </c>
      <c r="N14">
        <v>5</v>
      </c>
      <c r="R14">
        <v>11</v>
      </c>
      <c r="X14">
        <v>7.7</v>
      </c>
      <c r="Z14">
        <v>28.2</v>
      </c>
      <c r="AC14">
        <v>17.8</v>
      </c>
      <c r="AF14">
        <v>2</v>
      </c>
    </row>
    <row r="15" spans="1:34" x14ac:dyDescent="0.2">
      <c r="A15" t="s">
        <v>47</v>
      </c>
      <c r="C15">
        <v>3.1</v>
      </c>
      <c r="H15">
        <v>17.600000000000001</v>
      </c>
      <c r="K15">
        <v>3.3</v>
      </c>
      <c r="L15">
        <v>5.7</v>
      </c>
      <c r="N15">
        <v>4</v>
      </c>
      <c r="O15">
        <v>3.7</v>
      </c>
      <c r="W15">
        <v>9.9</v>
      </c>
      <c r="X15">
        <v>5</v>
      </c>
      <c r="Y15">
        <v>1</v>
      </c>
      <c r="Z15">
        <v>17.2</v>
      </c>
      <c r="AC15">
        <v>7.4</v>
      </c>
      <c r="AE15">
        <v>20.5</v>
      </c>
      <c r="AF15">
        <v>1.6</v>
      </c>
    </row>
    <row r="16" spans="1:34" x14ac:dyDescent="0.2">
      <c r="A16" t="s">
        <v>48</v>
      </c>
      <c r="F16">
        <v>4.8</v>
      </c>
      <c r="N16">
        <v>90.3</v>
      </c>
      <c r="AC16">
        <v>2.6</v>
      </c>
      <c r="AE16">
        <v>2.2999999999999998</v>
      </c>
    </row>
    <row r="17" spans="1:32" x14ac:dyDescent="0.2">
      <c r="A17" t="s">
        <v>49</v>
      </c>
      <c r="B17">
        <v>10.199999999999999</v>
      </c>
      <c r="E17">
        <v>4.3</v>
      </c>
      <c r="H17">
        <v>4.0999999999999996</v>
      </c>
      <c r="I17">
        <v>16.399999999999999</v>
      </c>
      <c r="K17">
        <v>10.6</v>
      </c>
      <c r="L17">
        <v>13.7</v>
      </c>
      <c r="N17">
        <v>10.1</v>
      </c>
      <c r="O17">
        <v>2.2999999999999998</v>
      </c>
      <c r="R17">
        <v>1</v>
      </c>
      <c r="Z17">
        <v>17.8</v>
      </c>
      <c r="AC17">
        <v>4.3</v>
      </c>
      <c r="AF17">
        <v>5.2</v>
      </c>
    </row>
    <row r="18" spans="1:32" x14ac:dyDescent="0.2">
      <c r="A18" t="s">
        <v>50</v>
      </c>
      <c r="H18">
        <v>98.1</v>
      </c>
      <c r="AC18">
        <v>1.9</v>
      </c>
    </row>
    <row r="19" spans="1:32" x14ac:dyDescent="0.2">
      <c r="A19" t="s">
        <v>51</v>
      </c>
      <c r="B19">
        <v>100</v>
      </c>
    </row>
    <row r="20" spans="1:32" x14ac:dyDescent="0.2">
      <c r="A20" t="s">
        <v>52</v>
      </c>
      <c r="I20">
        <v>44.5</v>
      </c>
      <c r="J20">
        <v>28.4</v>
      </c>
      <c r="K20">
        <v>23.4</v>
      </c>
      <c r="P20">
        <v>2.7</v>
      </c>
      <c r="AC20">
        <v>1</v>
      </c>
    </row>
    <row r="21" spans="1:32" x14ac:dyDescent="0.2">
      <c r="A21" t="s">
        <v>53</v>
      </c>
      <c r="I21">
        <v>54.4</v>
      </c>
      <c r="J21">
        <v>43.8</v>
      </c>
      <c r="P21">
        <v>0.7</v>
      </c>
      <c r="AC21">
        <v>1.1000000000000001</v>
      </c>
    </row>
    <row r="22" spans="1:32" x14ac:dyDescent="0.2">
      <c r="A22" t="s">
        <v>54</v>
      </c>
      <c r="G22">
        <v>1.89</v>
      </c>
      <c r="H22">
        <v>17.57</v>
      </c>
      <c r="I22">
        <v>2.92</v>
      </c>
      <c r="J22">
        <v>3.3</v>
      </c>
      <c r="K22">
        <v>4.6500000000000004</v>
      </c>
      <c r="L22">
        <v>19.61</v>
      </c>
      <c r="M22">
        <v>0.59</v>
      </c>
      <c r="N22">
        <v>43.92</v>
      </c>
      <c r="O22">
        <v>0.44</v>
      </c>
      <c r="P22">
        <v>4.84</v>
      </c>
      <c r="AC22">
        <v>0.27</v>
      </c>
    </row>
    <row r="23" spans="1:32" x14ac:dyDescent="0.2">
      <c r="A23" t="s">
        <v>55</v>
      </c>
      <c r="AC23">
        <v>100</v>
      </c>
    </row>
    <row r="24" spans="1:32" x14ac:dyDescent="0.2">
      <c r="A24" t="s">
        <v>56</v>
      </c>
      <c r="G24">
        <v>7.7</v>
      </c>
      <c r="H24">
        <v>36.200000000000003</v>
      </c>
      <c r="I24">
        <v>13.4</v>
      </c>
      <c r="J24">
        <v>6.8</v>
      </c>
      <c r="K24">
        <v>8.1999999999999993</v>
      </c>
      <c r="L24">
        <v>24.3</v>
      </c>
      <c r="O24">
        <v>1.4</v>
      </c>
      <c r="P24">
        <v>0.4</v>
      </c>
      <c r="AC24">
        <v>1.6</v>
      </c>
    </row>
    <row r="25" spans="1:32" x14ac:dyDescent="0.2">
      <c r="A25" t="s">
        <v>57</v>
      </c>
      <c r="V25">
        <v>32.6</v>
      </c>
      <c r="X25">
        <v>64</v>
      </c>
      <c r="AC25">
        <v>3.4</v>
      </c>
    </row>
    <row r="26" spans="1:32" x14ac:dyDescent="0.2">
      <c r="A26" t="s">
        <v>58</v>
      </c>
      <c r="I26">
        <v>8.9</v>
      </c>
      <c r="N26">
        <v>88.7</v>
      </c>
      <c r="AC26">
        <v>2.4</v>
      </c>
    </row>
    <row r="27" spans="1:32" x14ac:dyDescent="0.2">
      <c r="A27" t="s">
        <v>59</v>
      </c>
      <c r="B27">
        <v>2.1</v>
      </c>
      <c r="R27">
        <v>90.1</v>
      </c>
      <c r="AC27">
        <v>2.1</v>
      </c>
      <c r="AE27">
        <v>5.7</v>
      </c>
    </row>
    <row r="28" spans="1:32" x14ac:dyDescent="0.2">
      <c r="A28" t="s">
        <v>60</v>
      </c>
      <c r="B28">
        <v>2.1</v>
      </c>
      <c r="C28">
        <v>19.899999999999999</v>
      </c>
      <c r="O28">
        <v>1.3</v>
      </c>
      <c r="P28">
        <v>21.6</v>
      </c>
      <c r="Z28">
        <v>32.1</v>
      </c>
      <c r="AC28">
        <v>5.6</v>
      </c>
      <c r="AE28">
        <v>7</v>
      </c>
      <c r="AF28">
        <v>10.3</v>
      </c>
    </row>
    <row r="29" spans="1:32" x14ac:dyDescent="0.2">
      <c r="A29" t="s">
        <v>61</v>
      </c>
      <c r="L29">
        <v>3.8</v>
      </c>
      <c r="M29">
        <v>94.9</v>
      </c>
      <c r="AC29">
        <v>1.3</v>
      </c>
    </row>
    <row r="30" spans="1:32" x14ac:dyDescent="0.2">
      <c r="A30" t="s">
        <v>62</v>
      </c>
      <c r="S30">
        <v>29.6</v>
      </c>
      <c r="T30">
        <v>6.7</v>
      </c>
      <c r="U30">
        <v>10.7</v>
      </c>
      <c r="V30">
        <v>5.7</v>
      </c>
      <c r="Z30">
        <v>47.3</v>
      </c>
    </row>
    <row r="31" spans="1:32" x14ac:dyDescent="0.2">
      <c r="A31" t="s">
        <v>63</v>
      </c>
      <c r="G31">
        <v>21.8</v>
      </c>
      <c r="I31">
        <v>16.600000000000001</v>
      </c>
      <c r="J31">
        <v>40.4</v>
      </c>
      <c r="M31">
        <v>13.5</v>
      </c>
      <c r="O31">
        <v>6.9</v>
      </c>
      <c r="AC31">
        <v>0.8</v>
      </c>
    </row>
    <row r="32" spans="1:32" x14ac:dyDescent="0.2">
      <c r="A32" t="s">
        <v>64</v>
      </c>
      <c r="G32">
        <v>5.7</v>
      </c>
      <c r="H32">
        <v>33.299999999999997</v>
      </c>
      <c r="I32">
        <v>11.6</v>
      </c>
      <c r="J32">
        <v>6.2</v>
      </c>
      <c r="K32">
        <v>5.7</v>
      </c>
      <c r="L32">
        <v>15.8</v>
      </c>
      <c r="N32">
        <v>15.3</v>
      </c>
      <c r="O32">
        <v>1.7</v>
      </c>
      <c r="P32">
        <v>1.5</v>
      </c>
      <c r="AC32">
        <v>3.2</v>
      </c>
    </row>
    <row r="33" spans="1:33" x14ac:dyDescent="0.2">
      <c r="A33" t="s">
        <v>65</v>
      </c>
      <c r="R33">
        <v>95.1</v>
      </c>
      <c r="AC33">
        <v>4.2</v>
      </c>
      <c r="AE33">
        <v>0.7</v>
      </c>
    </row>
    <row r="34" spans="1:33" x14ac:dyDescent="0.2">
      <c r="A34" t="s">
        <v>66</v>
      </c>
      <c r="L34">
        <v>94.6</v>
      </c>
      <c r="N34">
        <v>4.2</v>
      </c>
      <c r="AC34">
        <v>1.2</v>
      </c>
    </row>
    <row r="35" spans="1:33" x14ac:dyDescent="0.2">
      <c r="A35" t="s">
        <v>67</v>
      </c>
      <c r="V35">
        <v>47.7</v>
      </c>
      <c r="Z35">
        <v>52.3</v>
      </c>
    </row>
    <row r="36" spans="1:33" x14ac:dyDescent="0.2">
      <c r="A36" t="s">
        <v>68</v>
      </c>
      <c r="F36">
        <v>11.1</v>
      </c>
      <c r="AC36">
        <v>3.5</v>
      </c>
      <c r="AF36">
        <v>85.4</v>
      </c>
    </row>
    <row r="37" spans="1:33" x14ac:dyDescent="0.2">
      <c r="A37" t="s">
        <v>69</v>
      </c>
      <c r="L37">
        <v>58.1</v>
      </c>
      <c r="N37">
        <v>39.6</v>
      </c>
      <c r="AC37">
        <v>2.2999999999999998</v>
      </c>
    </row>
    <row r="38" spans="1:33" x14ac:dyDescent="0.2">
      <c r="A38" t="s">
        <v>70</v>
      </c>
      <c r="AG38">
        <v>100</v>
      </c>
    </row>
    <row r="39" spans="1:33" x14ac:dyDescent="0.2">
      <c r="A39" t="s">
        <v>71</v>
      </c>
      <c r="N39">
        <v>100</v>
      </c>
    </row>
    <row r="40" spans="1:33" x14ac:dyDescent="0.2">
      <c r="A40" t="s">
        <v>72</v>
      </c>
      <c r="R40">
        <v>95.9</v>
      </c>
      <c r="AC40">
        <v>4.0999999999999996</v>
      </c>
    </row>
    <row r="41" spans="1:33" x14ac:dyDescent="0.2">
      <c r="A41" t="s">
        <v>73</v>
      </c>
      <c r="K41">
        <v>98.4</v>
      </c>
      <c r="AC41">
        <v>1.6</v>
      </c>
    </row>
    <row r="42" spans="1:33" x14ac:dyDescent="0.2">
      <c r="A42" t="s">
        <v>74</v>
      </c>
      <c r="G42">
        <v>97.8</v>
      </c>
      <c r="AC42">
        <v>2.2000000000000002</v>
      </c>
    </row>
    <row r="43" spans="1:33" x14ac:dyDescent="0.2">
      <c r="A43" t="s">
        <v>75</v>
      </c>
      <c r="C43">
        <v>9.6999999999999993</v>
      </c>
      <c r="N43">
        <v>49.8</v>
      </c>
      <c r="V43">
        <v>34.1</v>
      </c>
      <c r="Z43">
        <v>5.4</v>
      </c>
      <c r="AC43">
        <v>1</v>
      </c>
    </row>
    <row r="44" spans="1:33" x14ac:dyDescent="0.2">
      <c r="A44" t="s">
        <v>76</v>
      </c>
      <c r="C44">
        <v>18.8</v>
      </c>
      <c r="K44">
        <v>2.2000000000000002</v>
      </c>
      <c r="N44">
        <v>37.4</v>
      </c>
      <c r="P44">
        <v>24.4</v>
      </c>
      <c r="V44">
        <v>12.1</v>
      </c>
      <c r="Z44">
        <v>2.2000000000000002</v>
      </c>
      <c r="AC44">
        <v>2.9</v>
      </c>
    </row>
    <row r="45" spans="1:33" x14ac:dyDescent="0.2">
      <c r="A45" t="s">
        <v>77</v>
      </c>
      <c r="AG45">
        <v>100</v>
      </c>
    </row>
    <row r="46" spans="1:33" x14ac:dyDescent="0.2">
      <c r="A46" t="s">
        <v>78</v>
      </c>
      <c r="B46">
        <v>3.9</v>
      </c>
      <c r="F46">
        <v>4.7</v>
      </c>
      <c r="H46">
        <v>1.6</v>
      </c>
      <c r="I46">
        <v>1.9</v>
      </c>
      <c r="L46">
        <v>4.2</v>
      </c>
      <c r="N46">
        <v>10.8</v>
      </c>
      <c r="P46">
        <v>3.3</v>
      </c>
      <c r="R46">
        <v>56.1</v>
      </c>
      <c r="AC46">
        <v>7.6</v>
      </c>
      <c r="AE46">
        <v>2</v>
      </c>
      <c r="AF46">
        <v>3.9</v>
      </c>
    </row>
    <row r="47" spans="1:33" x14ac:dyDescent="0.2">
      <c r="A47" t="s">
        <v>79</v>
      </c>
      <c r="B47">
        <v>4.7</v>
      </c>
      <c r="F47">
        <v>4.5999999999999996</v>
      </c>
      <c r="H47">
        <v>4.5999999999999996</v>
      </c>
      <c r="I47">
        <v>3.2</v>
      </c>
      <c r="L47">
        <v>5</v>
      </c>
      <c r="N47">
        <v>18.399999999999999</v>
      </c>
      <c r="P47">
        <v>9.8000000000000007</v>
      </c>
      <c r="R47">
        <v>35.6</v>
      </c>
      <c r="AC47">
        <v>7</v>
      </c>
      <c r="AE47">
        <v>2.7</v>
      </c>
      <c r="AF47">
        <v>4.4000000000000004</v>
      </c>
    </row>
    <row r="48" spans="1:33" x14ac:dyDescent="0.2">
      <c r="A48" t="s">
        <v>80</v>
      </c>
      <c r="B48">
        <v>3.5</v>
      </c>
      <c r="F48">
        <v>5</v>
      </c>
      <c r="H48">
        <v>6.6</v>
      </c>
      <c r="I48">
        <v>5</v>
      </c>
      <c r="L48">
        <v>8.1999999999999993</v>
      </c>
      <c r="N48">
        <v>24.5</v>
      </c>
      <c r="P48">
        <v>18.3</v>
      </c>
      <c r="R48">
        <v>18.399999999999999</v>
      </c>
      <c r="AC48">
        <v>6.7</v>
      </c>
      <c r="AE48">
        <v>1.9</v>
      </c>
      <c r="AF48">
        <v>1.9</v>
      </c>
    </row>
    <row r="49" spans="1:33" x14ac:dyDescent="0.2">
      <c r="A49" t="s">
        <v>81</v>
      </c>
      <c r="B49">
        <v>6.5</v>
      </c>
      <c r="H49">
        <v>13.6</v>
      </c>
      <c r="I49">
        <v>3.9</v>
      </c>
      <c r="K49">
        <v>6</v>
      </c>
      <c r="L49">
        <v>15.8</v>
      </c>
      <c r="N49">
        <v>30.6</v>
      </c>
      <c r="O49">
        <v>1.7</v>
      </c>
      <c r="Z49">
        <v>15.9</v>
      </c>
      <c r="AC49">
        <v>1.7</v>
      </c>
      <c r="AF49">
        <v>4.3</v>
      </c>
    </row>
    <row r="50" spans="1:33" x14ac:dyDescent="0.2">
      <c r="A50" t="s">
        <v>82</v>
      </c>
      <c r="B50">
        <v>9.8000000000000007</v>
      </c>
      <c r="H50">
        <v>7.5</v>
      </c>
      <c r="I50">
        <v>2.9</v>
      </c>
      <c r="K50">
        <v>3.9</v>
      </c>
      <c r="L50">
        <v>11.8</v>
      </c>
      <c r="N50">
        <v>19</v>
      </c>
      <c r="O50">
        <v>0.8</v>
      </c>
      <c r="Z50">
        <v>36.6</v>
      </c>
      <c r="AC50">
        <v>4.5</v>
      </c>
      <c r="AF50">
        <v>3.2</v>
      </c>
    </row>
    <row r="51" spans="1:33" x14ac:dyDescent="0.2">
      <c r="A51" t="s">
        <v>83</v>
      </c>
      <c r="C51">
        <v>31.2</v>
      </c>
      <c r="N51">
        <v>9.3000000000000007</v>
      </c>
      <c r="P51">
        <v>40.4</v>
      </c>
      <c r="Z51">
        <v>17</v>
      </c>
      <c r="AC51">
        <v>2.1</v>
      </c>
    </row>
    <row r="52" spans="1:33" x14ac:dyDescent="0.2">
      <c r="A52" t="s">
        <v>84</v>
      </c>
      <c r="B52">
        <v>3.2</v>
      </c>
      <c r="H52">
        <v>18.7</v>
      </c>
      <c r="I52">
        <v>7.6</v>
      </c>
      <c r="K52">
        <v>10.9</v>
      </c>
      <c r="L52">
        <v>19.8</v>
      </c>
      <c r="N52">
        <v>31.2</v>
      </c>
      <c r="O52">
        <v>3.1</v>
      </c>
      <c r="P52">
        <v>0.5</v>
      </c>
      <c r="AC52">
        <v>2.6</v>
      </c>
      <c r="AF52">
        <v>2.4</v>
      </c>
    </row>
    <row r="53" spans="1:33" x14ac:dyDescent="0.2">
      <c r="A53" t="s">
        <v>85</v>
      </c>
      <c r="H53">
        <v>7.6</v>
      </c>
      <c r="I53">
        <v>10.4</v>
      </c>
      <c r="N53">
        <v>8.4</v>
      </c>
      <c r="P53">
        <v>64.7</v>
      </c>
      <c r="AC53">
        <v>8.9</v>
      </c>
    </row>
    <row r="54" spans="1:33" x14ac:dyDescent="0.2">
      <c r="A54" t="s">
        <v>86</v>
      </c>
      <c r="H54">
        <v>7.6</v>
      </c>
      <c r="I54">
        <v>2.9</v>
      </c>
      <c r="K54">
        <v>4.2</v>
      </c>
      <c r="L54">
        <v>12.3</v>
      </c>
      <c r="N54">
        <v>21.3</v>
      </c>
      <c r="O54">
        <v>0.9</v>
      </c>
      <c r="P54">
        <v>5.7</v>
      </c>
      <c r="Z54">
        <v>37.5</v>
      </c>
      <c r="AC54">
        <v>1.7</v>
      </c>
      <c r="AF54">
        <v>5.9</v>
      </c>
    </row>
    <row r="55" spans="1:33" x14ac:dyDescent="0.2">
      <c r="A55" t="s">
        <v>87</v>
      </c>
      <c r="C55">
        <v>34</v>
      </c>
      <c r="H55">
        <v>5.3</v>
      </c>
      <c r="N55">
        <v>14.7</v>
      </c>
      <c r="P55">
        <v>15</v>
      </c>
      <c r="Z55">
        <v>29.2</v>
      </c>
      <c r="AC55">
        <v>1.8</v>
      </c>
    </row>
    <row r="56" spans="1:33" x14ac:dyDescent="0.2">
      <c r="A56" t="s">
        <v>88</v>
      </c>
      <c r="H56">
        <v>98</v>
      </c>
      <c r="AC56">
        <v>2</v>
      </c>
    </row>
    <row r="57" spans="1:33" x14ac:dyDescent="0.2">
      <c r="A57" t="s">
        <v>89</v>
      </c>
      <c r="AC57">
        <v>4.0999999999999996</v>
      </c>
      <c r="AF57">
        <v>95.9</v>
      </c>
    </row>
    <row r="58" spans="1:33" x14ac:dyDescent="0.2">
      <c r="A58" t="s">
        <v>90</v>
      </c>
      <c r="P58">
        <v>7.9</v>
      </c>
      <c r="Z58">
        <v>2.5</v>
      </c>
      <c r="AC58">
        <v>16.7</v>
      </c>
      <c r="AF58">
        <v>72.900000000000006</v>
      </c>
    </row>
    <row r="59" spans="1:33" x14ac:dyDescent="0.2">
      <c r="A59" t="s">
        <v>91</v>
      </c>
      <c r="N59">
        <v>96.9</v>
      </c>
      <c r="AC59">
        <v>3.1</v>
      </c>
    </row>
    <row r="60" spans="1:33" x14ac:dyDescent="0.2">
      <c r="A60" t="s">
        <v>92</v>
      </c>
      <c r="AG60">
        <v>100</v>
      </c>
    </row>
    <row r="61" spans="1:33" x14ac:dyDescent="0.2">
      <c r="A61" t="s">
        <v>93</v>
      </c>
      <c r="X61">
        <v>91.68</v>
      </c>
      <c r="Z61">
        <v>8.26</v>
      </c>
      <c r="AC61">
        <v>0.06</v>
      </c>
    </row>
    <row r="62" spans="1:33" x14ac:dyDescent="0.2">
      <c r="A62" t="s">
        <v>94</v>
      </c>
      <c r="W62">
        <v>6.96</v>
      </c>
      <c r="X62">
        <v>92.11</v>
      </c>
      <c r="Z62">
        <v>0.74</v>
      </c>
      <c r="AC62">
        <v>0.19</v>
      </c>
    </row>
    <row r="63" spans="1:33" x14ac:dyDescent="0.2">
      <c r="A63" t="s">
        <v>95</v>
      </c>
      <c r="AG63">
        <v>100</v>
      </c>
    </row>
    <row r="64" spans="1:33" x14ac:dyDescent="0.2">
      <c r="A64" t="s">
        <v>96</v>
      </c>
      <c r="AG64">
        <v>100</v>
      </c>
    </row>
    <row r="65" spans="1:33" x14ac:dyDescent="0.2">
      <c r="A65" t="s">
        <v>97</v>
      </c>
      <c r="B65">
        <v>2</v>
      </c>
      <c r="R65">
        <v>91.5</v>
      </c>
      <c r="AC65">
        <v>3.3</v>
      </c>
      <c r="AE65">
        <v>3.2</v>
      </c>
    </row>
    <row r="66" spans="1:33" x14ac:dyDescent="0.2">
      <c r="A66" t="s">
        <v>98</v>
      </c>
      <c r="N66">
        <v>100</v>
      </c>
    </row>
    <row r="67" spans="1:33" x14ac:dyDescent="0.2">
      <c r="A67" t="s">
        <v>99</v>
      </c>
      <c r="N67">
        <v>97</v>
      </c>
      <c r="AC67">
        <v>3</v>
      </c>
    </row>
    <row r="68" spans="1:33" x14ac:dyDescent="0.2">
      <c r="A68" t="s">
        <v>100</v>
      </c>
      <c r="I68">
        <v>6.6</v>
      </c>
      <c r="L68">
        <v>10.4</v>
      </c>
      <c r="N68">
        <v>80.2</v>
      </c>
      <c r="AC68">
        <v>2.8</v>
      </c>
    </row>
    <row r="69" spans="1:33" x14ac:dyDescent="0.2">
      <c r="A69" t="s">
        <v>101</v>
      </c>
      <c r="AG69">
        <v>100</v>
      </c>
    </row>
    <row r="70" spans="1:33" x14ac:dyDescent="0.2">
      <c r="A70" t="s">
        <v>102</v>
      </c>
      <c r="N70">
        <v>98.7</v>
      </c>
      <c r="AC70">
        <v>1.3</v>
      </c>
    </row>
    <row r="71" spans="1:33" x14ac:dyDescent="0.2">
      <c r="A71" t="s">
        <v>103</v>
      </c>
      <c r="N71">
        <v>96.5</v>
      </c>
      <c r="AC71">
        <v>3.5</v>
      </c>
    </row>
    <row r="72" spans="1:33" x14ac:dyDescent="0.2">
      <c r="A72" t="s">
        <v>104</v>
      </c>
      <c r="F72">
        <v>4.4000000000000004</v>
      </c>
      <c r="I72">
        <v>57.1</v>
      </c>
      <c r="L72">
        <v>6.8</v>
      </c>
      <c r="N72">
        <v>2</v>
      </c>
      <c r="P72">
        <v>25.1</v>
      </c>
      <c r="AC72">
        <v>3.9</v>
      </c>
      <c r="AE72">
        <v>0.7</v>
      </c>
    </row>
    <row r="73" spans="1:33" x14ac:dyDescent="0.2">
      <c r="A73" t="s">
        <v>105</v>
      </c>
      <c r="G73">
        <v>5.3</v>
      </c>
      <c r="H73">
        <v>34.799999999999997</v>
      </c>
      <c r="I73">
        <v>5.0999999999999996</v>
      </c>
      <c r="J73">
        <v>4.9000000000000004</v>
      </c>
      <c r="K73">
        <v>7.5</v>
      </c>
      <c r="L73">
        <v>21.1</v>
      </c>
      <c r="N73">
        <v>15.1</v>
      </c>
      <c r="O73">
        <v>1.3</v>
      </c>
      <c r="P73">
        <v>0.2</v>
      </c>
      <c r="AC73">
        <v>4.7</v>
      </c>
    </row>
    <row r="74" spans="1:33" x14ac:dyDescent="0.2">
      <c r="A74" t="s">
        <v>106</v>
      </c>
      <c r="G74">
        <v>18.7</v>
      </c>
      <c r="H74">
        <v>19.2</v>
      </c>
      <c r="I74">
        <v>5.2</v>
      </c>
      <c r="J74">
        <v>10.5</v>
      </c>
      <c r="K74">
        <v>4.9000000000000004</v>
      </c>
      <c r="L74">
        <v>22.2</v>
      </c>
      <c r="N74">
        <v>14.5</v>
      </c>
      <c r="O74">
        <v>2.2000000000000002</v>
      </c>
      <c r="AC74">
        <v>2.6</v>
      </c>
    </row>
    <row r="75" spans="1:33" x14ac:dyDescent="0.2">
      <c r="A75" t="s">
        <v>107</v>
      </c>
      <c r="S75">
        <v>2.0699999999999998</v>
      </c>
      <c r="V75">
        <v>2.4500000000000002</v>
      </c>
      <c r="Z75">
        <v>94.8</v>
      </c>
      <c r="AC75">
        <v>0.68</v>
      </c>
    </row>
    <row r="76" spans="1:33" x14ac:dyDescent="0.2">
      <c r="A76" t="s">
        <v>108</v>
      </c>
      <c r="V76">
        <v>8.8699999999999992</v>
      </c>
      <c r="Z76">
        <v>91.44</v>
      </c>
      <c r="AC76">
        <v>-0.3</v>
      </c>
    </row>
    <row r="77" spans="1:33" x14ac:dyDescent="0.2">
      <c r="A77" t="s">
        <v>109</v>
      </c>
      <c r="N77">
        <v>100</v>
      </c>
    </row>
    <row r="78" spans="1:33" x14ac:dyDescent="0.2">
      <c r="A78" t="s">
        <v>110</v>
      </c>
      <c r="AG78">
        <v>100</v>
      </c>
    </row>
    <row r="79" spans="1:33" x14ac:dyDescent="0.2">
      <c r="A79" t="s">
        <v>111</v>
      </c>
      <c r="AG79">
        <v>100</v>
      </c>
    </row>
    <row r="80" spans="1:33" x14ac:dyDescent="0.2">
      <c r="A80" t="s">
        <v>112</v>
      </c>
      <c r="B80">
        <v>2.1</v>
      </c>
      <c r="R80">
        <v>90.1</v>
      </c>
      <c r="AC80">
        <v>2.1</v>
      </c>
      <c r="AE80">
        <v>5.7</v>
      </c>
    </row>
    <row r="81" spans="1:31" x14ac:dyDescent="0.2">
      <c r="A81" t="s">
        <v>113</v>
      </c>
      <c r="N81">
        <v>9.1</v>
      </c>
      <c r="P81">
        <v>80.5</v>
      </c>
      <c r="AC81">
        <v>10.4</v>
      </c>
    </row>
    <row r="82" spans="1:31" x14ac:dyDescent="0.2">
      <c r="A82" t="s">
        <v>114</v>
      </c>
      <c r="N82">
        <v>27.8</v>
      </c>
      <c r="P82">
        <v>27.4</v>
      </c>
      <c r="W82">
        <v>11.1</v>
      </c>
      <c r="X82">
        <v>13</v>
      </c>
      <c r="Z82">
        <v>5.4</v>
      </c>
      <c r="AC82">
        <v>15.3</v>
      </c>
    </row>
    <row r="83" spans="1:31" x14ac:dyDescent="0.2">
      <c r="A83" t="s">
        <v>115</v>
      </c>
      <c r="V83">
        <v>65.2</v>
      </c>
      <c r="Z83">
        <v>32.1</v>
      </c>
      <c r="AE83">
        <v>2.7</v>
      </c>
    </row>
    <row r="84" spans="1:31" x14ac:dyDescent="0.2">
      <c r="A84" t="s">
        <v>116</v>
      </c>
      <c r="N84">
        <v>23.8</v>
      </c>
      <c r="P84">
        <v>22.5</v>
      </c>
      <c r="W84">
        <v>11.4</v>
      </c>
      <c r="X84">
        <v>22.9</v>
      </c>
      <c r="Z84">
        <v>5.5</v>
      </c>
      <c r="AC84">
        <v>13.9</v>
      </c>
    </row>
    <row r="85" spans="1:31" x14ac:dyDescent="0.2">
      <c r="A85" t="s">
        <v>117</v>
      </c>
      <c r="L85">
        <v>92.4</v>
      </c>
      <c r="N85">
        <v>4.7</v>
      </c>
      <c r="AC85">
        <v>2.9</v>
      </c>
    </row>
    <row r="86" spans="1:31" x14ac:dyDescent="0.2">
      <c r="A86" t="s">
        <v>118</v>
      </c>
      <c r="N86">
        <v>6.3</v>
      </c>
      <c r="P86">
        <v>90.8</v>
      </c>
      <c r="AC86">
        <v>2.9</v>
      </c>
    </row>
    <row r="87" spans="1:31" x14ac:dyDescent="0.2">
      <c r="A87" t="s">
        <v>119</v>
      </c>
      <c r="N87">
        <v>38.9</v>
      </c>
      <c r="P87">
        <v>38</v>
      </c>
      <c r="W87">
        <v>4.2</v>
      </c>
      <c r="X87">
        <v>3.4</v>
      </c>
      <c r="Z87">
        <v>2</v>
      </c>
      <c r="AC87">
        <v>13.5</v>
      </c>
    </row>
    <row r="88" spans="1:31" x14ac:dyDescent="0.2">
      <c r="A88" t="s">
        <v>120</v>
      </c>
      <c r="N88">
        <v>99.3</v>
      </c>
      <c r="AC88">
        <v>0.7</v>
      </c>
    </row>
    <row r="89" spans="1:31" x14ac:dyDescent="0.2">
      <c r="A89" t="s">
        <v>121</v>
      </c>
      <c r="F89">
        <v>4.8</v>
      </c>
      <c r="N89">
        <v>90.3</v>
      </c>
      <c r="AC89">
        <v>2.6</v>
      </c>
      <c r="AE89">
        <v>2.2999999999999998</v>
      </c>
    </row>
    <row r="90" spans="1:31" x14ac:dyDescent="0.2">
      <c r="A90" t="s">
        <v>122</v>
      </c>
      <c r="G90">
        <v>100</v>
      </c>
    </row>
    <row r="91" spans="1:31" x14ac:dyDescent="0.2">
      <c r="A91" t="s">
        <v>123</v>
      </c>
      <c r="G91">
        <v>17.600000000000001</v>
      </c>
      <c r="I91">
        <v>19.399999999999999</v>
      </c>
      <c r="J91">
        <v>33.9</v>
      </c>
      <c r="M91">
        <v>21.3</v>
      </c>
      <c r="O91">
        <v>2.2000000000000002</v>
      </c>
      <c r="P91">
        <v>5.6</v>
      </c>
    </row>
    <row r="92" spans="1:31" x14ac:dyDescent="0.2">
      <c r="A92" t="s">
        <v>124</v>
      </c>
      <c r="L92">
        <v>94.1</v>
      </c>
      <c r="P92">
        <v>5.9</v>
      </c>
    </row>
    <row r="93" spans="1:31" x14ac:dyDescent="0.2">
      <c r="A93" t="s">
        <v>125</v>
      </c>
      <c r="L93">
        <v>87.9</v>
      </c>
      <c r="N93">
        <v>4.9000000000000004</v>
      </c>
      <c r="P93">
        <v>7.2</v>
      </c>
    </row>
    <row r="94" spans="1:31" x14ac:dyDescent="0.2">
      <c r="A94" t="s">
        <v>126</v>
      </c>
      <c r="X94">
        <v>91</v>
      </c>
      <c r="AC94">
        <v>9</v>
      </c>
    </row>
    <row r="95" spans="1:31" x14ac:dyDescent="0.2">
      <c r="A95" t="s">
        <v>127</v>
      </c>
      <c r="H95">
        <v>53.2</v>
      </c>
      <c r="I95">
        <v>7.4</v>
      </c>
      <c r="J95">
        <v>4.3</v>
      </c>
      <c r="L95">
        <v>17.2</v>
      </c>
      <c r="N95">
        <v>17.899999999999999</v>
      </c>
    </row>
    <row r="96" spans="1:31" x14ac:dyDescent="0.2">
      <c r="A96" t="s">
        <v>128</v>
      </c>
      <c r="K96">
        <v>100</v>
      </c>
    </row>
    <row r="97" spans="1:33" x14ac:dyDescent="0.2">
      <c r="A97" t="s">
        <v>129</v>
      </c>
      <c r="B97">
        <v>-2.4700000000000002</v>
      </c>
      <c r="H97">
        <v>30.17</v>
      </c>
      <c r="I97">
        <v>2.1800000000000002</v>
      </c>
      <c r="K97">
        <v>4.34</v>
      </c>
      <c r="L97">
        <v>8.7200000000000006</v>
      </c>
      <c r="N97">
        <v>3.89</v>
      </c>
      <c r="O97">
        <v>3.44</v>
      </c>
      <c r="W97">
        <v>21.64</v>
      </c>
      <c r="X97">
        <v>11.17</v>
      </c>
      <c r="Z97">
        <v>9.0299999999999994</v>
      </c>
      <c r="AC97">
        <v>7.2</v>
      </c>
      <c r="AF97">
        <v>0.69</v>
      </c>
    </row>
    <row r="98" spans="1:33" x14ac:dyDescent="0.2">
      <c r="A98" t="s">
        <v>130</v>
      </c>
      <c r="B98">
        <v>1.1000000000000001</v>
      </c>
      <c r="H98">
        <v>24.43</v>
      </c>
      <c r="I98">
        <v>1.76</v>
      </c>
      <c r="K98">
        <v>3.51</v>
      </c>
      <c r="L98">
        <v>7.05</v>
      </c>
      <c r="N98">
        <v>3.15</v>
      </c>
      <c r="O98">
        <v>0.45</v>
      </c>
      <c r="W98">
        <v>23.67</v>
      </c>
      <c r="X98">
        <v>20.190000000000001</v>
      </c>
      <c r="Z98">
        <v>8.3000000000000007</v>
      </c>
      <c r="AC98">
        <v>5.82</v>
      </c>
      <c r="AF98">
        <v>0.56999999999999995</v>
      </c>
    </row>
    <row r="99" spans="1:33" x14ac:dyDescent="0.2">
      <c r="A99" t="s">
        <v>131</v>
      </c>
      <c r="B99">
        <v>-6.03</v>
      </c>
      <c r="H99">
        <v>43.71</v>
      </c>
      <c r="I99">
        <v>3.16</v>
      </c>
      <c r="K99">
        <v>6.29</v>
      </c>
      <c r="L99">
        <v>12.61</v>
      </c>
      <c r="N99">
        <v>5.64</v>
      </c>
      <c r="O99">
        <v>7.69</v>
      </c>
      <c r="W99">
        <v>6.05</v>
      </c>
      <c r="Z99">
        <v>5.84</v>
      </c>
      <c r="AC99">
        <v>10.59</v>
      </c>
      <c r="AF99">
        <v>4.45</v>
      </c>
    </row>
    <row r="100" spans="1:33" x14ac:dyDescent="0.2">
      <c r="A100" t="s">
        <v>132</v>
      </c>
      <c r="B100">
        <v>-4.8899999999999997</v>
      </c>
      <c r="H100">
        <v>35.799999999999997</v>
      </c>
      <c r="I100">
        <v>2.59</v>
      </c>
      <c r="K100">
        <v>5.15</v>
      </c>
      <c r="L100">
        <v>10.35</v>
      </c>
      <c r="N100">
        <v>4.62</v>
      </c>
      <c r="O100">
        <v>7.6</v>
      </c>
      <c r="W100">
        <v>15.96</v>
      </c>
      <c r="X100">
        <v>5.13</v>
      </c>
      <c r="Z100">
        <v>7.36</v>
      </c>
      <c r="AC100">
        <v>7.94</v>
      </c>
      <c r="AF100">
        <v>2.39</v>
      </c>
    </row>
    <row r="101" spans="1:33" x14ac:dyDescent="0.2">
      <c r="A101" t="s">
        <v>133</v>
      </c>
      <c r="V101">
        <v>86</v>
      </c>
      <c r="Z101">
        <v>2</v>
      </c>
      <c r="AC101">
        <v>12</v>
      </c>
    </row>
    <row r="102" spans="1:33" x14ac:dyDescent="0.2">
      <c r="A102" t="s">
        <v>134</v>
      </c>
      <c r="I102">
        <v>31</v>
      </c>
      <c r="J102">
        <v>69</v>
      </c>
    </row>
    <row r="103" spans="1:33" x14ac:dyDescent="0.2">
      <c r="A103" t="s">
        <v>135</v>
      </c>
      <c r="N103">
        <v>100</v>
      </c>
    </row>
    <row r="104" spans="1:33" x14ac:dyDescent="0.2">
      <c r="A104" t="s">
        <v>136</v>
      </c>
      <c r="N104">
        <v>100</v>
      </c>
    </row>
    <row r="105" spans="1:33" x14ac:dyDescent="0.2">
      <c r="A105" t="s">
        <v>137</v>
      </c>
      <c r="N105">
        <v>100</v>
      </c>
    </row>
    <row r="106" spans="1:33" x14ac:dyDescent="0.2">
      <c r="A106" t="s">
        <v>138</v>
      </c>
      <c r="N106">
        <v>100</v>
      </c>
    </row>
    <row r="107" spans="1:33" x14ac:dyDescent="0.2">
      <c r="A107" t="s">
        <v>139</v>
      </c>
      <c r="N107">
        <v>100</v>
      </c>
    </row>
    <row r="108" spans="1:33" x14ac:dyDescent="0.2">
      <c r="A108" t="s">
        <v>140</v>
      </c>
      <c r="H108">
        <v>100</v>
      </c>
    </row>
    <row r="109" spans="1:33" x14ac:dyDescent="0.2">
      <c r="A109" t="s">
        <v>141</v>
      </c>
      <c r="AG109">
        <v>100</v>
      </c>
    </row>
    <row r="110" spans="1:33" x14ac:dyDescent="0.2">
      <c r="A110" t="s">
        <v>142</v>
      </c>
      <c r="AG110">
        <v>100</v>
      </c>
    </row>
    <row r="111" spans="1:33" x14ac:dyDescent="0.2">
      <c r="A111" t="s">
        <v>143</v>
      </c>
      <c r="D111">
        <v>1.7</v>
      </c>
      <c r="N111">
        <v>10.9</v>
      </c>
      <c r="O111">
        <v>4.4000000000000004</v>
      </c>
      <c r="P111">
        <v>34.299999999999997</v>
      </c>
      <c r="X111">
        <v>31.4</v>
      </c>
      <c r="Z111">
        <v>5.6</v>
      </c>
      <c r="AC111">
        <v>5.0999999999999996</v>
      </c>
      <c r="AF111">
        <v>6.6</v>
      </c>
    </row>
    <row r="112" spans="1:33" x14ac:dyDescent="0.2">
      <c r="A112" t="s">
        <v>144</v>
      </c>
      <c r="D112">
        <v>0.6</v>
      </c>
      <c r="F112">
        <v>1.3</v>
      </c>
      <c r="N112">
        <v>9.9</v>
      </c>
      <c r="O112">
        <v>2</v>
      </c>
      <c r="P112">
        <v>19.600000000000001</v>
      </c>
      <c r="X112">
        <v>41.3</v>
      </c>
      <c r="Z112">
        <v>10.6</v>
      </c>
      <c r="AC112">
        <v>12.5</v>
      </c>
      <c r="AF112">
        <v>2.2000000000000002</v>
      </c>
    </row>
    <row r="113" spans="1:33" x14ac:dyDescent="0.2">
      <c r="A113" t="s">
        <v>145</v>
      </c>
      <c r="D113">
        <v>2</v>
      </c>
      <c r="F113">
        <v>4.8</v>
      </c>
      <c r="N113">
        <v>18.5</v>
      </c>
      <c r="O113">
        <v>7.3</v>
      </c>
      <c r="P113">
        <v>35.6</v>
      </c>
      <c r="X113">
        <v>11</v>
      </c>
      <c r="Z113">
        <v>10.8</v>
      </c>
      <c r="AC113">
        <v>2</v>
      </c>
      <c r="AF113">
        <v>8</v>
      </c>
    </row>
    <row r="114" spans="1:33" x14ac:dyDescent="0.2">
      <c r="A114" t="s">
        <v>146</v>
      </c>
      <c r="AG114">
        <v>100</v>
      </c>
    </row>
    <row r="115" spans="1:33" x14ac:dyDescent="0.2">
      <c r="A115" t="s">
        <v>147</v>
      </c>
      <c r="AG115">
        <v>100</v>
      </c>
    </row>
    <row r="116" spans="1:33" x14ac:dyDescent="0.2">
      <c r="A116" t="s">
        <v>148</v>
      </c>
      <c r="D116">
        <v>2</v>
      </c>
      <c r="F116">
        <v>6.3</v>
      </c>
      <c r="N116">
        <v>23.6</v>
      </c>
      <c r="O116">
        <v>9.6</v>
      </c>
      <c r="P116">
        <v>45.6</v>
      </c>
      <c r="X116">
        <v>4</v>
      </c>
      <c r="Z116">
        <v>0.6</v>
      </c>
      <c r="AC116">
        <v>0.4</v>
      </c>
      <c r="AF116">
        <v>7.9</v>
      </c>
    </row>
    <row r="117" spans="1:33" x14ac:dyDescent="0.2">
      <c r="A117" t="s">
        <v>149</v>
      </c>
      <c r="N117">
        <v>7.86</v>
      </c>
      <c r="P117">
        <v>38</v>
      </c>
      <c r="V117">
        <v>24.78</v>
      </c>
      <c r="Z117">
        <v>15.48</v>
      </c>
      <c r="AE117">
        <v>12.43</v>
      </c>
      <c r="AF117">
        <v>1.45</v>
      </c>
    </row>
    <row r="118" spans="1:33" x14ac:dyDescent="0.2">
      <c r="A118" t="s">
        <v>150</v>
      </c>
      <c r="N118">
        <v>6.78</v>
      </c>
      <c r="P118">
        <v>14.97</v>
      </c>
      <c r="V118">
        <v>6.15</v>
      </c>
      <c r="Z118">
        <v>3.62</v>
      </c>
      <c r="AE118">
        <v>54.94</v>
      </c>
      <c r="AF118">
        <v>13.54</v>
      </c>
    </row>
    <row r="119" spans="1:33" x14ac:dyDescent="0.2">
      <c r="A119" t="s">
        <v>151</v>
      </c>
      <c r="AC119">
        <v>100</v>
      </c>
    </row>
    <row r="120" spans="1:33" x14ac:dyDescent="0.2">
      <c r="A120" t="s">
        <v>152</v>
      </c>
      <c r="N120">
        <v>4.54</v>
      </c>
      <c r="P120">
        <v>25.48</v>
      </c>
      <c r="AC120">
        <v>69.98</v>
      </c>
    </row>
    <row r="121" spans="1:33" x14ac:dyDescent="0.2">
      <c r="A121" t="s">
        <v>153</v>
      </c>
      <c r="N121">
        <v>2.59</v>
      </c>
      <c r="P121">
        <v>14.52</v>
      </c>
      <c r="AC121">
        <v>82.9</v>
      </c>
    </row>
    <row r="122" spans="1:33" x14ac:dyDescent="0.2">
      <c r="A122" t="s">
        <v>154</v>
      </c>
      <c r="N122">
        <v>2.37</v>
      </c>
      <c r="P122">
        <v>9.92</v>
      </c>
      <c r="AC122">
        <v>87.71</v>
      </c>
    </row>
    <row r="123" spans="1:33" x14ac:dyDescent="0.2">
      <c r="A123" t="s">
        <v>155</v>
      </c>
      <c r="N123">
        <v>16.21</v>
      </c>
      <c r="P123">
        <v>80.97</v>
      </c>
      <c r="AF123">
        <v>2.82</v>
      </c>
    </row>
    <row r="124" spans="1:33" x14ac:dyDescent="0.2">
      <c r="A124" t="s">
        <v>156</v>
      </c>
      <c r="N124">
        <v>23.36</v>
      </c>
      <c r="P124">
        <v>73.739999999999995</v>
      </c>
      <c r="AF124">
        <v>2.9</v>
      </c>
    </row>
    <row r="125" spans="1:33" x14ac:dyDescent="0.2">
      <c r="A125" t="s">
        <v>157</v>
      </c>
      <c r="N125">
        <v>17.77</v>
      </c>
      <c r="P125">
        <v>28.59</v>
      </c>
      <c r="V125">
        <v>15.48</v>
      </c>
      <c r="Z125">
        <v>25.13</v>
      </c>
      <c r="AC125">
        <v>0.38</v>
      </c>
      <c r="AE125">
        <v>6.39</v>
      </c>
      <c r="AF125">
        <v>6.26</v>
      </c>
    </row>
    <row r="126" spans="1:33" x14ac:dyDescent="0.2">
      <c r="A126" t="s">
        <v>158</v>
      </c>
      <c r="N126">
        <v>10.27</v>
      </c>
      <c r="P126">
        <v>10.88</v>
      </c>
      <c r="V126">
        <v>27.44</v>
      </c>
      <c r="Z126">
        <v>38.86</v>
      </c>
      <c r="AE126">
        <v>10.26</v>
      </c>
      <c r="AF126">
        <v>2.29</v>
      </c>
    </row>
    <row r="127" spans="1:33" x14ac:dyDescent="0.2">
      <c r="A127" t="s">
        <v>159</v>
      </c>
      <c r="N127">
        <v>15.96</v>
      </c>
      <c r="P127">
        <v>48.24</v>
      </c>
      <c r="V127">
        <v>11.93</v>
      </c>
      <c r="Z127">
        <v>12.15</v>
      </c>
      <c r="AE127">
        <v>7.92</v>
      </c>
      <c r="AF127">
        <v>3.8</v>
      </c>
    </row>
    <row r="128" spans="1:33" x14ac:dyDescent="0.2">
      <c r="A128" t="s">
        <v>160</v>
      </c>
      <c r="V128">
        <v>18.93</v>
      </c>
      <c r="Z128">
        <v>24.77</v>
      </c>
      <c r="AC128">
        <v>18.43</v>
      </c>
      <c r="AE128">
        <v>16.41</v>
      </c>
      <c r="AF128">
        <v>21.46</v>
      </c>
    </row>
    <row r="129" spans="1:32" x14ac:dyDescent="0.2">
      <c r="A129" t="s">
        <v>161</v>
      </c>
      <c r="N129">
        <v>19.27</v>
      </c>
      <c r="P129">
        <v>63.65</v>
      </c>
      <c r="Z129">
        <v>8.6999999999999993</v>
      </c>
      <c r="AE129">
        <v>1.32</v>
      </c>
      <c r="AF129">
        <v>7.06</v>
      </c>
    </row>
    <row r="130" spans="1:32" x14ac:dyDescent="0.2">
      <c r="A130" t="s">
        <v>162</v>
      </c>
      <c r="N130">
        <v>10.51</v>
      </c>
      <c r="P130">
        <v>42.73</v>
      </c>
      <c r="V130">
        <v>14.22</v>
      </c>
      <c r="Z130">
        <v>19.649999999999999</v>
      </c>
      <c r="AE130">
        <v>4.13</v>
      </c>
      <c r="AF130">
        <v>8.76</v>
      </c>
    </row>
    <row r="131" spans="1:32" x14ac:dyDescent="0.2">
      <c r="A131" t="s">
        <v>163</v>
      </c>
      <c r="N131">
        <v>8.8800000000000008</v>
      </c>
      <c r="P131">
        <v>31.96</v>
      </c>
      <c r="V131">
        <v>23.78</v>
      </c>
      <c r="Z131">
        <v>21.21</v>
      </c>
      <c r="AE131">
        <v>5.19</v>
      </c>
      <c r="AF131">
        <v>8.98</v>
      </c>
    </row>
    <row r="132" spans="1:32" x14ac:dyDescent="0.2">
      <c r="A132" t="s">
        <v>164</v>
      </c>
      <c r="N132">
        <v>15.95</v>
      </c>
      <c r="P132">
        <v>55.53</v>
      </c>
      <c r="V132">
        <v>6.64</v>
      </c>
      <c r="Z132">
        <v>12.21</v>
      </c>
      <c r="AE132">
        <v>1.86</v>
      </c>
      <c r="AF132">
        <v>7.81</v>
      </c>
    </row>
    <row r="133" spans="1:32" x14ac:dyDescent="0.2">
      <c r="A133" t="s">
        <v>165</v>
      </c>
      <c r="N133">
        <v>6.32</v>
      </c>
      <c r="P133">
        <v>17.079999999999998</v>
      </c>
      <c r="V133">
        <v>35.04</v>
      </c>
      <c r="Z133">
        <v>29.82</v>
      </c>
      <c r="AE133">
        <v>5.37</v>
      </c>
      <c r="AF133">
        <v>6.37</v>
      </c>
    </row>
    <row r="134" spans="1:32" x14ac:dyDescent="0.2">
      <c r="A134" t="s">
        <v>166</v>
      </c>
      <c r="N134">
        <v>18.559999999999999</v>
      </c>
      <c r="P134">
        <v>71.62</v>
      </c>
      <c r="AF134">
        <v>9.82</v>
      </c>
    </row>
    <row r="135" spans="1:32" x14ac:dyDescent="0.2">
      <c r="A135" t="s">
        <v>167</v>
      </c>
      <c r="N135">
        <v>24.34</v>
      </c>
      <c r="P135">
        <v>64.94</v>
      </c>
      <c r="AF135">
        <v>10.72</v>
      </c>
    </row>
    <row r="136" spans="1:32" x14ac:dyDescent="0.2">
      <c r="A136" t="s">
        <v>168</v>
      </c>
      <c r="N136">
        <v>16.77</v>
      </c>
      <c r="P136">
        <v>38.159999999999997</v>
      </c>
      <c r="V136">
        <v>34.409999999999997</v>
      </c>
      <c r="AF136">
        <v>10.66</v>
      </c>
    </row>
    <row r="137" spans="1:32" x14ac:dyDescent="0.2">
      <c r="A137" t="s">
        <v>169</v>
      </c>
      <c r="N137">
        <v>13.3</v>
      </c>
      <c r="P137">
        <v>30.94</v>
      </c>
      <c r="V137">
        <v>45.28</v>
      </c>
      <c r="AF137">
        <v>10.48</v>
      </c>
    </row>
    <row r="138" spans="1:32" x14ac:dyDescent="0.2">
      <c r="A138" t="s">
        <v>170</v>
      </c>
      <c r="N138">
        <v>21.87</v>
      </c>
      <c r="P138">
        <v>50.27</v>
      </c>
      <c r="V138">
        <v>17.34</v>
      </c>
      <c r="AF138">
        <v>10.52</v>
      </c>
    </row>
    <row r="139" spans="1:32" x14ac:dyDescent="0.2">
      <c r="A139" t="s">
        <v>171</v>
      </c>
      <c r="N139">
        <v>8.89</v>
      </c>
      <c r="P139">
        <v>17.89</v>
      </c>
      <c r="V139">
        <v>42.61</v>
      </c>
      <c r="Z139">
        <v>2.4</v>
      </c>
      <c r="AC139">
        <v>18.11</v>
      </c>
      <c r="AF139">
        <v>10.1</v>
      </c>
    </row>
    <row r="140" spans="1:32" x14ac:dyDescent="0.2">
      <c r="A140" t="s">
        <v>172</v>
      </c>
      <c r="N140">
        <v>11.25</v>
      </c>
      <c r="P140">
        <v>24.65</v>
      </c>
      <c r="V140">
        <v>54.02</v>
      </c>
      <c r="AF140">
        <v>10.08</v>
      </c>
    </row>
    <row r="141" spans="1:32" x14ac:dyDescent="0.2">
      <c r="A141" t="s">
        <v>173</v>
      </c>
      <c r="N141">
        <v>15.46</v>
      </c>
      <c r="P141">
        <v>0.9</v>
      </c>
      <c r="V141">
        <v>23.36</v>
      </c>
      <c r="Z141">
        <v>53.17</v>
      </c>
      <c r="AF141">
        <v>7.11</v>
      </c>
    </row>
    <row r="142" spans="1:32" x14ac:dyDescent="0.2">
      <c r="A142" t="s">
        <v>174</v>
      </c>
      <c r="P142">
        <v>2.42</v>
      </c>
      <c r="V142">
        <v>41.42</v>
      </c>
      <c r="Z142">
        <v>56.16</v>
      </c>
    </row>
    <row r="143" spans="1:32" x14ac:dyDescent="0.2">
      <c r="A143" t="s">
        <v>175</v>
      </c>
      <c r="N143">
        <v>100</v>
      </c>
    </row>
    <row r="144" spans="1:32" x14ac:dyDescent="0.2">
      <c r="A144" t="s">
        <v>176</v>
      </c>
      <c r="H144">
        <v>3.76</v>
      </c>
      <c r="L144">
        <v>22.02</v>
      </c>
      <c r="M144">
        <v>2.0699999999999998</v>
      </c>
      <c r="N144">
        <v>1.83</v>
      </c>
    </row>
    <row r="145" spans="1:31" x14ac:dyDescent="0.2">
      <c r="A145" t="s">
        <v>177</v>
      </c>
      <c r="H145">
        <v>5.88</v>
      </c>
      <c r="L145">
        <v>87.13</v>
      </c>
      <c r="M145">
        <v>1.85</v>
      </c>
      <c r="N145">
        <v>4.9800000000000004</v>
      </c>
      <c r="AC145">
        <v>0.16</v>
      </c>
    </row>
    <row r="146" spans="1:31" x14ac:dyDescent="0.2">
      <c r="A146" t="s">
        <v>178</v>
      </c>
      <c r="L146">
        <v>89.19</v>
      </c>
      <c r="N146">
        <v>2.56</v>
      </c>
      <c r="AC146">
        <v>8.25</v>
      </c>
    </row>
    <row r="147" spans="1:31" x14ac:dyDescent="0.2">
      <c r="A147" t="s">
        <v>179</v>
      </c>
      <c r="L147">
        <v>95.31</v>
      </c>
      <c r="AC147">
        <v>4.6900000000000004</v>
      </c>
    </row>
    <row r="148" spans="1:31" x14ac:dyDescent="0.2">
      <c r="A148" t="s">
        <v>180</v>
      </c>
      <c r="H148">
        <v>3.46</v>
      </c>
      <c r="L148">
        <v>9.15</v>
      </c>
      <c r="M148">
        <v>4.49</v>
      </c>
      <c r="N148">
        <v>81.2</v>
      </c>
      <c r="AC148">
        <v>1.7</v>
      </c>
    </row>
    <row r="149" spans="1:31" x14ac:dyDescent="0.2">
      <c r="A149" t="s">
        <v>181</v>
      </c>
      <c r="H149">
        <v>3.9</v>
      </c>
      <c r="L149">
        <v>73.7</v>
      </c>
      <c r="P149">
        <v>21.8</v>
      </c>
      <c r="AC149">
        <v>0.6</v>
      </c>
    </row>
    <row r="150" spans="1:31" x14ac:dyDescent="0.2">
      <c r="A150" t="s">
        <v>182</v>
      </c>
      <c r="L150">
        <v>86.9</v>
      </c>
      <c r="P150">
        <v>8.9</v>
      </c>
      <c r="AC150">
        <v>4.2</v>
      </c>
    </row>
    <row r="151" spans="1:31" x14ac:dyDescent="0.2">
      <c r="A151" t="s">
        <v>183</v>
      </c>
      <c r="G151">
        <v>4.7</v>
      </c>
      <c r="I151">
        <v>4.0999999999999996</v>
      </c>
      <c r="J151">
        <v>54.1</v>
      </c>
      <c r="M151">
        <v>5.5</v>
      </c>
      <c r="O151">
        <v>4.7</v>
      </c>
      <c r="P151">
        <v>25.9</v>
      </c>
      <c r="AC151">
        <v>1</v>
      </c>
    </row>
    <row r="152" spans="1:31" x14ac:dyDescent="0.2">
      <c r="A152" t="s">
        <v>184</v>
      </c>
      <c r="D152">
        <v>100</v>
      </c>
    </row>
    <row r="153" spans="1:31" x14ac:dyDescent="0.2">
      <c r="A153" t="s">
        <v>185</v>
      </c>
      <c r="D153">
        <v>6.6</v>
      </c>
      <c r="F153">
        <v>19.3</v>
      </c>
      <c r="H153">
        <v>25.2</v>
      </c>
      <c r="I153">
        <v>10</v>
      </c>
      <c r="L153">
        <v>18.3</v>
      </c>
      <c r="N153">
        <v>13.9</v>
      </c>
      <c r="P153">
        <v>3.2</v>
      </c>
      <c r="AC153">
        <v>2.7</v>
      </c>
      <c r="AE153">
        <v>0.8</v>
      </c>
    </row>
    <row r="154" spans="1:31" x14ac:dyDescent="0.2">
      <c r="A154" t="s">
        <v>186</v>
      </c>
      <c r="H154">
        <v>48.7</v>
      </c>
      <c r="I154">
        <v>2.4</v>
      </c>
      <c r="K154">
        <v>3.8</v>
      </c>
      <c r="L154">
        <v>25.9</v>
      </c>
      <c r="N154">
        <v>4.5999999999999996</v>
      </c>
      <c r="O154">
        <v>13.5</v>
      </c>
      <c r="AC154">
        <v>1.1000000000000001</v>
      </c>
    </row>
    <row r="155" spans="1:31" x14ac:dyDescent="0.2">
      <c r="A155" t="s">
        <v>187</v>
      </c>
      <c r="H155">
        <v>29.91</v>
      </c>
      <c r="I155">
        <v>5.21</v>
      </c>
      <c r="J155">
        <v>5.78</v>
      </c>
      <c r="K155">
        <v>3.31</v>
      </c>
      <c r="L155">
        <v>41.19</v>
      </c>
      <c r="N155">
        <v>11.08</v>
      </c>
      <c r="P155">
        <v>2.5499999999999998</v>
      </c>
      <c r="AC155">
        <v>0.97</v>
      </c>
    </row>
    <row r="156" spans="1:31" x14ac:dyDescent="0.2">
      <c r="A156" t="s">
        <v>188</v>
      </c>
      <c r="H156">
        <v>52.9</v>
      </c>
      <c r="I156">
        <v>1.2</v>
      </c>
      <c r="K156">
        <v>6.8</v>
      </c>
      <c r="L156">
        <v>21.4</v>
      </c>
      <c r="N156">
        <v>5.2</v>
      </c>
      <c r="O156">
        <v>6</v>
      </c>
      <c r="AC156">
        <v>6.5</v>
      </c>
    </row>
    <row r="157" spans="1:31" x14ac:dyDescent="0.2">
      <c r="A157" t="s">
        <v>189</v>
      </c>
      <c r="H157">
        <v>0.98</v>
      </c>
      <c r="L157">
        <v>0.46</v>
      </c>
      <c r="N157">
        <v>13.42</v>
      </c>
      <c r="V157">
        <v>54.71</v>
      </c>
      <c r="Z157">
        <v>27.56</v>
      </c>
      <c r="AC157">
        <v>0.28999999999999998</v>
      </c>
      <c r="AE157">
        <v>2.58</v>
      </c>
    </row>
    <row r="158" spans="1:31" x14ac:dyDescent="0.2">
      <c r="A158" t="s">
        <v>190</v>
      </c>
      <c r="H158">
        <v>4.0199999999999996</v>
      </c>
      <c r="L158">
        <v>7.34</v>
      </c>
      <c r="N158">
        <v>88</v>
      </c>
      <c r="V158">
        <v>0.33</v>
      </c>
      <c r="AC158">
        <v>0.31</v>
      </c>
    </row>
    <row r="159" spans="1:31" x14ac:dyDescent="0.2">
      <c r="A159" t="s">
        <v>191</v>
      </c>
      <c r="P159">
        <v>45.7</v>
      </c>
      <c r="Z159">
        <v>53.6</v>
      </c>
      <c r="AC159">
        <v>0.7</v>
      </c>
    </row>
    <row r="160" spans="1:31" x14ac:dyDescent="0.2">
      <c r="A160" t="s">
        <v>192</v>
      </c>
      <c r="B160">
        <v>100</v>
      </c>
    </row>
    <row r="161" spans="1:32" x14ac:dyDescent="0.2">
      <c r="A161" t="s">
        <v>193</v>
      </c>
      <c r="D161">
        <v>14.3</v>
      </c>
      <c r="F161">
        <v>16</v>
      </c>
      <c r="Z161">
        <v>-96.5</v>
      </c>
      <c r="AC161">
        <v>49</v>
      </c>
    </row>
    <row r="162" spans="1:32" x14ac:dyDescent="0.2">
      <c r="A162" t="s">
        <v>194</v>
      </c>
      <c r="S162">
        <v>5.03</v>
      </c>
      <c r="U162">
        <v>0.79</v>
      </c>
      <c r="V162">
        <v>53.94</v>
      </c>
      <c r="Z162">
        <v>37.24</v>
      </c>
      <c r="AC162">
        <v>3</v>
      </c>
    </row>
    <row r="163" spans="1:32" x14ac:dyDescent="0.2">
      <c r="A163" t="s">
        <v>195</v>
      </c>
      <c r="N163">
        <v>93.9</v>
      </c>
      <c r="AC163">
        <v>6.1</v>
      </c>
    </row>
    <row r="164" spans="1:32" x14ac:dyDescent="0.2">
      <c r="A164" t="s">
        <v>196</v>
      </c>
      <c r="N164">
        <v>97.4</v>
      </c>
      <c r="AC164">
        <v>2.6</v>
      </c>
    </row>
    <row r="165" spans="1:32" x14ac:dyDescent="0.2">
      <c r="A165" t="s">
        <v>197</v>
      </c>
      <c r="N165">
        <v>84.5</v>
      </c>
      <c r="P165">
        <v>13.2</v>
      </c>
      <c r="AC165">
        <v>2.2999999999999998</v>
      </c>
    </row>
    <row r="166" spans="1:32" x14ac:dyDescent="0.2">
      <c r="A166" t="s">
        <v>198</v>
      </c>
      <c r="B166">
        <v>100</v>
      </c>
    </row>
    <row r="167" spans="1:32" x14ac:dyDescent="0.2">
      <c r="A167" t="s">
        <v>199</v>
      </c>
      <c r="H167">
        <v>95</v>
      </c>
      <c r="AC167">
        <v>5</v>
      </c>
    </row>
    <row r="168" spans="1:32" x14ac:dyDescent="0.2">
      <c r="A168" t="s">
        <v>200</v>
      </c>
      <c r="H168">
        <v>100</v>
      </c>
    </row>
    <row r="169" spans="1:32" x14ac:dyDescent="0.2">
      <c r="A169" t="s">
        <v>201</v>
      </c>
      <c r="H169">
        <v>95.9</v>
      </c>
      <c r="AC169">
        <v>4.0999999999999996</v>
      </c>
    </row>
    <row r="170" spans="1:32" x14ac:dyDescent="0.2">
      <c r="A170" t="s">
        <v>202</v>
      </c>
      <c r="H170">
        <v>95.8</v>
      </c>
      <c r="AC170">
        <v>4.2</v>
      </c>
    </row>
    <row r="171" spans="1:32" x14ac:dyDescent="0.2">
      <c r="A171" t="s">
        <v>203</v>
      </c>
      <c r="B171">
        <v>4</v>
      </c>
      <c r="C171">
        <v>19</v>
      </c>
      <c r="H171">
        <v>5</v>
      </c>
      <c r="I171">
        <v>8</v>
      </c>
      <c r="K171">
        <v>27</v>
      </c>
      <c r="L171">
        <v>10</v>
      </c>
      <c r="P171">
        <v>22</v>
      </c>
      <c r="Z171">
        <v>5</v>
      </c>
    </row>
    <row r="172" spans="1:32" x14ac:dyDescent="0.2">
      <c r="A172" t="s">
        <v>204</v>
      </c>
      <c r="H172">
        <v>49</v>
      </c>
      <c r="I172">
        <v>19</v>
      </c>
      <c r="K172">
        <v>21</v>
      </c>
      <c r="L172">
        <v>11</v>
      </c>
    </row>
    <row r="173" spans="1:32" x14ac:dyDescent="0.2">
      <c r="A173" t="s">
        <v>205</v>
      </c>
      <c r="AC173">
        <v>10.199999999999999</v>
      </c>
      <c r="AF173">
        <v>89.8</v>
      </c>
    </row>
    <row r="174" spans="1:32" x14ac:dyDescent="0.2">
      <c r="A174" t="s">
        <v>206</v>
      </c>
      <c r="X174">
        <v>9.6</v>
      </c>
      <c r="Z174">
        <v>87.3</v>
      </c>
      <c r="AC174">
        <v>3.1</v>
      </c>
    </row>
    <row r="175" spans="1:32" x14ac:dyDescent="0.2">
      <c r="A175" t="s">
        <v>207</v>
      </c>
      <c r="N175">
        <v>30</v>
      </c>
      <c r="W175">
        <v>32.799999999999997</v>
      </c>
      <c r="X175">
        <v>4.5</v>
      </c>
      <c r="Z175">
        <v>24.8</v>
      </c>
      <c r="AC175">
        <v>6.8</v>
      </c>
      <c r="AE175">
        <v>1.1000000000000001</v>
      </c>
    </row>
    <row r="176" spans="1:32" x14ac:dyDescent="0.2">
      <c r="A176" t="s">
        <v>208</v>
      </c>
      <c r="N176">
        <v>4.0999999999999996</v>
      </c>
      <c r="P176">
        <v>94.3</v>
      </c>
      <c r="AC176">
        <v>1.6</v>
      </c>
    </row>
    <row r="177" spans="1:32" x14ac:dyDescent="0.2">
      <c r="A177" t="s">
        <v>209</v>
      </c>
      <c r="AC177">
        <v>19.7</v>
      </c>
      <c r="AF177">
        <v>80.3</v>
      </c>
    </row>
    <row r="178" spans="1:32" x14ac:dyDescent="0.2">
      <c r="A178" t="s">
        <v>210</v>
      </c>
      <c r="N178">
        <v>10.199999999999999</v>
      </c>
      <c r="P178">
        <v>85.6</v>
      </c>
      <c r="AC178">
        <v>4.2</v>
      </c>
    </row>
    <row r="179" spans="1:32" x14ac:dyDescent="0.2">
      <c r="A179" t="s">
        <v>211</v>
      </c>
      <c r="W179">
        <v>41.2</v>
      </c>
      <c r="Z179">
        <v>57.6</v>
      </c>
      <c r="AC179">
        <v>1.2</v>
      </c>
    </row>
    <row r="180" spans="1:32" x14ac:dyDescent="0.2">
      <c r="A180" t="s">
        <v>212</v>
      </c>
      <c r="P180">
        <v>0.4</v>
      </c>
      <c r="W180">
        <v>51.6</v>
      </c>
      <c r="X180">
        <v>3.1</v>
      </c>
      <c r="Z180">
        <v>42.5</v>
      </c>
      <c r="AC180">
        <v>2.4</v>
      </c>
    </row>
    <row r="181" spans="1:32" x14ac:dyDescent="0.2">
      <c r="A181" t="s">
        <v>213</v>
      </c>
      <c r="N181">
        <v>0.3</v>
      </c>
      <c r="P181">
        <v>96.7</v>
      </c>
      <c r="AC181">
        <v>0.9</v>
      </c>
      <c r="AF181">
        <v>2.1</v>
      </c>
    </row>
    <row r="182" spans="1:32" x14ac:dyDescent="0.2">
      <c r="A182" t="s">
        <v>214</v>
      </c>
      <c r="P182">
        <v>0.1</v>
      </c>
      <c r="W182">
        <v>33.5</v>
      </c>
      <c r="X182">
        <v>1.7</v>
      </c>
      <c r="Z182">
        <v>61.1</v>
      </c>
      <c r="AC182">
        <v>2.7</v>
      </c>
      <c r="AE182">
        <v>0.9</v>
      </c>
    </row>
    <row r="183" spans="1:32" x14ac:dyDescent="0.2">
      <c r="A183" t="s">
        <v>215</v>
      </c>
      <c r="W183">
        <v>50.8</v>
      </c>
      <c r="X183">
        <v>5.5</v>
      </c>
      <c r="Z183">
        <v>41.3</v>
      </c>
      <c r="AC183">
        <v>2.4</v>
      </c>
    </row>
    <row r="184" spans="1:32" x14ac:dyDescent="0.2">
      <c r="A184" t="s">
        <v>216</v>
      </c>
      <c r="B184">
        <v>17.8</v>
      </c>
      <c r="N184">
        <v>1.6</v>
      </c>
      <c r="P184">
        <v>18.7</v>
      </c>
      <c r="W184">
        <v>8.3000000000000007</v>
      </c>
      <c r="X184">
        <v>0.1</v>
      </c>
      <c r="Z184">
        <v>24</v>
      </c>
      <c r="AC184">
        <v>21.1</v>
      </c>
      <c r="AE184">
        <v>0.9</v>
      </c>
      <c r="AF184">
        <v>7.5</v>
      </c>
    </row>
    <row r="185" spans="1:32" x14ac:dyDescent="0.2">
      <c r="A185" t="s">
        <v>217</v>
      </c>
      <c r="B185">
        <v>14.8</v>
      </c>
      <c r="N185">
        <v>0.1</v>
      </c>
      <c r="P185">
        <v>37.200000000000003</v>
      </c>
      <c r="W185">
        <v>5.8</v>
      </c>
      <c r="X185">
        <v>0.1</v>
      </c>
      <c r="Z185">
        <v>16.600000000000001</v>
      </c>
      <c r="AC185">
        <v>19.7</v>
      </c>
      <c r="AE185">
        <v>0.3</v>
      </c>
      <c r="AF185">
        <v>5.4</v>
      </c>
    </row>
    <row r="186" spans="1:32" x14ac:dyDescent="0.2">
      <c r="A186" t="s">
        <v>218</v>
      </c>
      <c r="B186">
        <v>7.5</v>
      </c>
      <c r="N186">
        <v>4.5999999999999996</v>
      </c>
      <c r="P186">
        <v>55.7</v>
      </c>
      <c r="W186">
        <v>3.9</v>
      </c>
      <c r="X186">
        <v>0.1</v>
      </c>
      <c r="Z186">
        <v>11.3</v>
      </c>
      <c r="AC186">
        <v>12.7</v>
      </c>
      <c r="AE186">
        <v>0.1</v>
      </c>
      <c r="AF186">
        <v>4.0999999999999996</v>
      </c>
    </row>
    <row r="187" spans="1:32" x14ac:dyDescent="0.2">
      <c r="A187" t="s">
        <v>219</v>
      </c>
      <c r="B187">
        <v>4.8</v>
      </c>
      <c r="N187">
        <v>6</v>
      </c>
      <c r="P187">
        <v>74</v>
      </c>
      <c r="W187">
        <v>0.8</v>
      </c>
      <c r="Z187">
        <v>2.5</v>
      </c>
      <c r="AC187">
        <v>9.4</v>
      </c>
      <c r="AE187">
        <v>-0.4</v>
      </c>
      <c r="AF187">
        <v>2.9</v>
      </c>
    </row>
    <row r="188" spans="1:32" x14ac:dyDescent="0.2">
      <c r="A188" t="s">
        <v>220</v>
      </c>
      <c r="B188">
        <v>2.5</v>
      </c>
      <c r="N188">
        <v>0.2</v>
      </c>
      <c r="P188">
        <v>79.3</v>
      </c>
      <c r="W188">
        <v>0.4</v>
      </c>
      <c r="Z188">
        <v>1.3</v>
      </c>
      <c r="AC188">
        <v>16.899999999999999</v>
      </c>
      <c r="AE188">
        <v>-1.8</v>
      </c>
      <c r="AF188">
        <v>1.2</v>
      </c>
    </row>
    <row r="189" spans="1:32" x14ac:dyDescent="0.2">
      <c r="A189" t="s">
        <v>221</v>
      </c>
      <c r="B189">
        <v>100</v>
      </c>
    </row>
    <row r="190" spans="1:32" x14ac:dyDescent="0.2">
      <c r="A190" t="s">
        <v>222</v>
      </c>
      <c r="B190">
        <v>100</v>
      </c>
    </row>
    <row r="191" spans="1:32" x14ac:dyDescent="0.2">
      <c r="A191" t="s">
        <v>223</v>
      </c>
      <c r="B191">
        <v>6.9</v>
      </c>
      <c r="N191">
        <v>4.0999999999999996</v>
      </c>
      <c r="P191">
        <v>48.5</v>
      </c>
      <c r="W191">
        <v>9.1999999999999993</v>
      </c>
      <c r="Z191">
        <v>15.8</v>
      </c>
      <c r="AC191">
        <v>14.4</v>
      </c>
      <c r="AE191">
        <v>0.5</v>
      </c>
      <c r="AF191">
        <v>0.6</v>
      </c>
    </row>
    <row r="192" spans="1:32" x14ac:dyDescent="0.2">
      <c r="A192" t="s">
        <v>224</v>
      </c>
      <c r="B192">
        <v>3.8</v>
      </c>
      <c r="N192">
        <v>5.8</v>
      </c>
      <c r="P192">
        <v>69.2</v>
      </c>
      <c r="W192">
        <v>3.3</v>
      </c>
      <c r="Z192">
        <v>5.7</v>
      </c>
      <c r="AC192">
        <v>11.2</v>
      </c>
      <c r="AE192">
        <v>0.1</v>
      </c>
      <c r="AF192">
        <v>0.9</v>
      </c>
    </row>
    <row r="193" spans="1:32" x14ac:dyDescent="0.2">
      <c r="A193" t="s">
        <v>225</v>
      </c>
      <c r="N193">
        <v>7.2</v>
      </c>
      <c r="P193">
        <v>85</v>
      </c>
      <c r="AC193">
        <v>6.7</v>
      </c>
      <c r="AF193">
        <v>1.1000000000000001</v>
      </c>
    </row>
    <row r="194" spans="1:32" x14ac:dyDescent="0.2">
      <c r="A194" t="s">
        <v>226</v>
      </c>
      <c r="N194">
        <v>6.7</v>
      </c>
      <c r="AC194">
        <v>13</v>
      </c>
      <c r="AF194">
        <v>80.3</v>
      </c>
    </row>
    <row r="195" spans="1:32" x14ac:dyDescent="0.2">
      <c r="A195" t="s">
        <v>227</v>
      </c>
      <c r="W195">
        <v>37.299999999999997</v>
      </c>
      <c r="X195">
        <v>13.9</v>
      </c>
      <c r="Z195">
        <v>40.200000000000003</v>
      </c>
      <c r="AC195">
        <v>8.6</v>
      </c>
    </row>
    <row r="196" spans="1:32" x14ac:dyDescent="0.2">
      <c r="A196" t="s">
        <v>228</v>
      </c>
      <c r="N196">
        <v>14.4</v>
      </c>
      <c r="P196">
        <v>52.7</v>
      </c>
      <c r="W196">
        <v>10.6</v>
      </c>
      <c r="Z196">
        <v>14.7</v>
      </c>
      <c r="AC196">
        <v>7</v>
      </c>
      <c r="AE196">
        <v>-0.4</v>
      </c>
      <c r="AF196">
        <v>0.9</v>
      </c>
    </row>
    <row r="197" spans="1:32" x14ac:dyDescent="0.2">
      <c r="A197" t="s">
        <v>229</v>
      </c>
      <c r="N197">
        <v>8.6999999999999993</v>
      </c>
      <c r="P197">
        <v>25.4</v>
      </c>
      <c r="W197">
        <v>22.4</v>
      </c>
      <c r="X197">
        <v>23.5</v>
      </c>
      <c r="Z197">
        <v>15.8</v>
      </c>
      <c r="AC197">
        <v>4.4000000000000004</v>
      </c>
      <c r="AE197">
        <v>-0.2</v>
      </c>
    </row>
    <row r="198" spans="1:32" x14ac:dyDescent="0.2">
      <c r="A198" t="s">
        <v>230</v>
      </c>
      <c r="N198">
        <v>96.2</v>
      </c>
      <c r="AC198">
        <v>3.8</v>
      </c>
    </row>
    <row r="199" spans="1:32" x14ac:dyDescent="0.2">
      <c r="A199" t="s">
        <v>231</v>
      </c>
      <c r="N199">
        <v>88.6</v>
      </c>
      <c r="W199">
        <v>0.4</v>
      </c>
      <c r="AC199">
        <v>6.8</v>
      </c>
      <c r="AE199">
        <v>4.2</v>
      </c>
    </row>
    <row r="200" spans="1:32" x14ac:dyDescent="0.2">
      <c r="A200" t="s">
        <v>232</v>
      </c>
      <c r="N200">
        <v>97.3</v>
      </c>
      <c r="P200">
        <v>0.2</v>
      </c>
      <c r="AC200">
        <v>0.6</v>
      </c>
      <c r="AE200">
        <v>1.9</v>
      </c>
    </row>
    <row r="201" spans="1:32" x14ac:dyDescent="0.2">
      <c r="A201" t="s">
        <v>233</v>
      </c>
      <c r="N201">
        <v>89.4</v>
      </c>
      <c r="P201">
        <v>2.2000000000000002</v>
      </c>
      <c r="AC201">
        <v>2.5</v>
      </c>
      <c r="AE201">
        <v>3.7</v>
      </c>
      <c r="AF201">
        <v>2.2000000000000002</v>
      </c>
    </row>
    <row r="202" spans="1:32" x14ac:dyDescent="0.2">
      <c r="A202" t="s">
        <v>234</v>
      </c>
      <c r="N202">
        <v>87</v>
      </c>
      <c r="P202">
        <v>4.2</v>
      </c>
      <c r="AC202">
        <v>4.4000000000000004</v>
      </c>
      <c r="AF202">
        <v>4.4000000000000004</v>
      </c>
    </row>
    <row r="203" spans="1:32" x14ac:dyDescent="0.2">
      <c r="A203" t="s">
        <v>235</v>
      </c>
      <c r="N203">
        <v>95.6</v>
      </c>
      <c r="P203">
        <v>0.7</v>
      </c>
      <c r="AC203">
        <v>2.2000000000000002</v>
      </c>
      <c r="AF203">
        <v>1.5</v>
      </c>
    </row>
    <row r="204" spans="1:32" x14ac:dyDescent="0.2">
      <c r="A204" t="s">
        <v>236</v>
      </c>
      <c r="N204">
        <v>1.6</v>
      </c>
      <c r="P204">
        <v>76.7</v>
      </c>
      <c r="AC204">
        <v>1.6</v>
      </c>
      <c r="AE204">
        <v>10.6</v>
      </c>
      <c r="AF204">
        <v>9.5</v>
      </c>
    </row>
    <row r="205" spans="1:32" x14ac:dyDescent="0.2">
      <c r="A205" t="s">
        <v>237</v>
      </c>
      <c r="N205">
        <v>1.7</v>
      </c>
      <c r="P205">
        <v>76</v>
      </c>
      <c r="AC205">
        <v>3.5</v>
      </c>
      <c r="AE205">
        <v>10.6</v>
      </c>
      <c r="AF205">
        <v>8.1999999999999993</v>
      </c>
    </row>
    <row r="206" spans="1:32" x14ac:dyDescent="0.2">
      <c r="A206" t="s">
        <v>238</v>
      </c>
      <c r="N206">
        <v>31.71</v>
      </c>
      <c r="P206">
        <v>0.68</v>
      </c>
      <c r="X206">
        <v>2</v>
      </c>
      <c r="Y206">
        <v>60.66</v>
      </c>
      <c r="AC206">
        <v>4.95</v>
      </c>
    </row>
    <row r="207" spans="1:32" x14ac:dyDescent="0.2">
      <c r="A207" t="s">
        <v>239</v>
      </c>
      <c r="N207">
        <v>55.36</v>
      </c>
      <c r="P207">
        <v>1.01</v>
      </c>
      <c r="X207">
        <v>2.2599999999999998</v>
      </c>
      <c r="Y207">
        <v>39.380000000000003</v>
      </c>
      <c r="AC207">
        <v>1.99</v>
      </c>
    </row>
    <row r="208" spans="1:32" x14ac:dyDescent="0.2">
      <c r="A208" t="s">
        <v>240</v>
      </c>
      <c r="N208">
        <v>58.13</v>
      </c>
      <c r="X208">
        <v>1.89</v>
      </c>
      <c r="Y208">
        <v>34.29</v>
      </c>
      <c r="AC208">
        <v>5.69</v>
      </c>
    </row>
    <row r="209" spans="1:31" x14ac:dyDescent="0.2">
      <c r="A209" t="s">
        <v>241</v>
      </c>
      <c r="H209">
        <v>96.09</v>
      </c>
      <c r="AC209">
        <v>3.91</v>
      </c>
    </row>
    <row r="210" spans="1:31" x14ac:dyDescent="0.2">
      <c r="A210" t="s">
        <v>242</v>
      </c>
      <c r="H210">
        <v>86.23</v>
      </c>
      <c r="L210">
        <v>9.23</v>
      </c>
      <c r="N210">
        <v>1.1000000000000001</v>
      </c>
      <c r="AC210">
        <v>3.44</v>
      </c>
    </row>
    <row r="211" spans="1:31" x14ac:dyDescent="0.2">
      <c r="A211" t="s">
        <v>243</v>
      </c>
      <c r="N211">
        <v>95.97</v>
      </c>
      <c r="AC211">
        <v>4.03</v>
      </c>
    </row>
    <row r="212" spans="1:31" x14ac:dyDescent="0.2">
      <c r="A212" t="s">
        <v>244</v>
      </c>
      <c r="G212">
        <v>8.26</v>
      </c>
      <c r="J212">
        <v>56.96</v>
      </c>
      <c r="N212">
        <v>4.33</v>
      </c>
      <c r="O212">
        <v>8.35</v>
      </c>
      <c r="P212">
        <v>19.43</v>
      </c>
      <c r="AC212">
        <v>2.67</v>
      </c>
    </row>
    <row r="213" spans="1:31" x14ac:dyDescent="0.2">
      <c r="A213" t="s">
        <v>245</v>
      </c>
      <c r="L213">
        <v>90.85</v>
      </c>
      <c r="P213">
        <v>8.33</v>
      </c>
      <c r="AC213">
        <v>0.82</v>
      </c>
    </row>
    <row r="214" spans="1:31" x14ac:dyDescent="0.2">
      <c r="A214" t="s">
        <v>246</v>
      </c>
      <c r="H214">
        <v>44.19</v>
      </c>
      <c r="I214">
        <v>12.77</v>
      </c>
      <c r="K214">
        <v>2.72</v>
      </c>
      <c r="L214">
        <v>19.78</v>
      </c>
      <c r="N214">
        <v>16.41</v>
      </c>
      <c r="O214">
        <v>3.33</v>
      </c>
      <c r="AC214">
        <v>0.8</v>
      </c>
    </row>
    <row r="215" spans="1:31" x14ac:dyDescent="0.2">
      <c r="A215" t="s">
        <v>247</v>
      </c>
      <c r="H215">
        <v>49.77</v>
      </c>
      <c r="I215">
        <v>1.72</v>
      </c>
      <c r="K215">
        <v>13.64</v>
      </c>
      <c r="L215">
        <v>18.71</v>
      </c>
      <c r="N215">
        <v>7.35</v>
      </c>
      <c r="O215">
        <v>8.58</v>
      </c>
      <c r="AC215">
        <v>0.23</v>
      </c>
    </row>
    <row r="216" spans="1:31" x14ac:dyDescent="0.2">
      <c r="A216" t="s">
        <v>248</v>
      </c>
      <c r="H216">
        <v>87.13</v>
      </c>
      <c r="L216">
        <v>4.03</v>
      </c>
      <c r="N216">
        <v>1.74</v>
      </c>
      <c r="O216">
        <v>3.4</v>
      </c>
      <c r="AC216">
        <v>3.7</v>
      </c>
    </row>
    <row r="217" spans="1:31" x14ac:dyDescent="0.2">
      <c r="A217" t="s">
        <v>249</v>
      </c>
      <c r="H217">
        <v>71.14</v>
      </c>
      <c r="I217">
        <v>0.66</v>
      </c>
      <c r="K217">
        <v>1.93</v>
      </c>
      <c r="L217">
        <v>15.52</v>
      </c>
      <c r="N217">
        <v>6.3</v>
      </c>
      <c r="O217">
        <v>1.75</v>
      </c>
      <c r="AC217">
        <v>2.7</v>
      </c>
    </row>
    <row r="218" spans="1:31" x14ac:dyDescent="0.2">
      <c r="A218" t="s">
        <v>250</v>
      </c>
      <c r="K218">
        <v>98.36</v>
      </c>
      <c r="AC218">
        <v>1.64</v>
      </c>
    </row>
    <row r="219" spans="1:31" x14ac:dyDescent="0.2">
      <c r="A219" t="s">
        <v>251</v>
      </c>
      <c r="H219">
        <v>13.9</v>
      </c>
      <c r="I219">
        <v>2.8</v>
      </c>
      <c r="K219">
        <v>5.64</v>
      </c>
      <c r="L219">
        <v>11.61</v>
      </c>
      <c r="N219">
        <v>44.72</v>
      </c>
      <c r="AC219">
        <v>15.41</v>
      </c>
      <c r="AE219">
        <v>5.92</v>
      </c>
    </row>
    <row r="220" spans="1:31" x14ac:dyDescent="0.2">
      <c r="A220" t="s">
        <v>252</v>
      </c>
      <c r="N220">
        <v>10.18</v>
      </c>
      <c r="P220">
        <v>2.58</v>
      </c>
      <c r="W220">
        <v>2.1800000000000002</v>
      </c>
      <c r="X220">
        <v>3.11</v>
      </c>
      <c r="Z220">
        <v>76.13</v>
      </c>
      <c r="AC220">
        <v>5.82</v>
      </c>
    </row>
    <row r="221" spans="1:31" x14ac:dyDescent="0.2">
      <c r="A221" t="s">
        <v>253</v>
      </c>
      <c r="N221">
        <v>96.69</v>
      </c>
      <c r="AC221">
        <v>3.31</v>
      </c>
    </row>
    <row r="222" spans="1:31" x14ac:dyDescent="0.2">
      <c r="A222" t="s">
        <v>254</v>
      </c>
      <c r="N222">
        <v>92.71</v>
      </c>
      <c r="AC222">
        <v>7.29</v>
      </c>
    </row>
    <row r="223" spans="1:31" x14ac:dyDescent="0.2">
      <c r="A223" t="s">
        <v>255</v>
      </c>
      <c r="N223">
        <v>95.96</v>
      </c>
      <c r="AC223">
        <v>4.04</v>
      </c>
    </row>
    <row r="224" spans="1:31" x14ac:dyDescent="0.2">
      <c r="A224" t="s">
        <v>256</v>
      </c>
      <c r="N224">
        <v>97.06</v>
      </c>
      <c r="AC224">
        <v>2.94</v>
      </c>
    </row>
    <row r="225" spans="1:29" x14ac:dyDescent="0.2">
      <c r="A225" t="s">
        <v>257</v>
      </c>
      <c r="N225">
        <v>94.76</v>
      </c>
      <c r="AC225">
        <v>5.24</v>
      </c>
    </row>
    <row r="226" spans="1:29" x14ac:dyDescent="0.2">
      <c r="A226" t="s">
        <v>258</v>
      </c>
      <c r="N226">
        <v>99.18</v>
      </c>
      <c r="AC226">
        <v>0.82</v>
      </c>
    </row>
    <row r="227" spans="1:29" x14ac:dyDescent="0.2">
      <c r="A227" t="s">
        <v>259</v>
      </c>
      <c r="N227">
        <v>4.1500000000000004</v>
      </c>
      <c r="P227">
        <v>52.16</v>
      </c>
      <c r="Y227">
        <v>11.59</v>
      </c>
      <c r="Z227">
        <v>31.48</v>
      </c>
      <c r="AC227">
        <v>0.62</v>
      </c>
    </row>
    <row r="228" spans="1:29" x14ac:dyDescent="0.2">
      <c r="A228" t="s">
        <v>260</v>
      </c>
      <c r="V228">
        <v>5.42</v>
      </c>
      <c r="Z228">
        <v>93.08</v>
      </c>
      <c r="AC228">
        <v>1.5</v>
      </c>
    </row>
    <row r="229" spans="1:29" x14ac:dyDescent="0.2">
      <c r="A229" t="s">
        <v>261</v>
      </c>
      <c r="W229">
        <v>28.88</v>
      </c>
      <c r="Z229">
        <v>71.290000000000006</v>
      </c>
      <c r="AC229">
        <v>-0.17</v>
      </c>
    </row>
    <row r="230" spans="1:29" x14ac:dyDescent="0.2">
      <c r="A230" t="s">
        <v>262</v>
      </c>
      <c r="H230">
        <v>99.52</v>
      </c>
      <c r="AC230">
        <v>0.48</v>
      </c>
    </row>
    <row r="231" spans="1:29" x14ac:dyDescent="0.2">
      <c r="A231" t="s">
        <v>263</v>
      </c>
      <c r="I231">
        <v>39.619999999999997</v>
      </c>
      <c r="J231">
        <v>59.11</v>
      </c>
      <c r="AC231">
        <v>1.27</v>
      </c>
    </row>
    <row r="232" spans="1:29" x14ac:dyDescent="0.2">
      <c r="A232" t="s">
        <v>264</v>
      </c>
      <c r="L232">
        <v>93.29</v>
      </c>
      <c r="P232">
        <v>5.57</v>
      </c>
      <c r="AC232">
        <v>1.1399999999999999</v>
      </c>
    </row>
    <row r="233" spans="1:29" x14ac:dyDescent="0.2">
      <c r="A233" t="s">
        <v>265</v>
      </c>
      <c r="H233">
        <v>56.47</v>
      </c>
      <c r="I233">
        <v>2.2599999999999998</v>
      </c>
      <c r="J233">
        <v>1.61</v>
      </c>
      <c r="K233">
        <v>9.2899999999999991</v>
      </c>
      <c r="L233">
        <v>10.98</v>
      </c>
      <c r="N233">
        <v>7.78</v>
      </c>
      <c r="P233">
        <v>11.01</v>
      </c>
      <c r="AC233">
        <v>0.6</v>
      </c>
    </row>
    <row r="234" spans="1:29" x14ac:dyDescent="0.2">
      <c r="A234" t="s">
        <v>266</v>
      </c>
      <c r="K234">
        <v>98.78</v>
      </c>
      <c r="AC234">
        <v>1.22</v>
      </c>
    </row>
    <row r="235" spans="1:29" x14ac:dyDescent="0.2">
      <c r="A235" t="s">
        <v>267</v>
      </c>
      <c r="W235">
        <v>99.52</v>
      </c>
      <c r="AC235">
        <v>0.48</v>
      </c>
    </row>
    <row r="236" spans="1:29" x14ac:dyDescent="0.2">
      <c r="A236" t="s">
        <v>268</v>
      </c>
      <c r="W236">
        <v>84.98</v>
      </c>
      <c r="Z236">
        <v>12.26</v>
      </c>
      <c r="AC236">
        <v>2.76</v>
      </c>
    </row>
    <row r="237" spans="1:29" x14ac:dyDescent="0.2">
      <c r="A237" t="s">
        <v>269</v>
      </c>
      <c r="Z237">
        <v>98.87</v>
      </c>
      <c r="AC237">
        <v>1.1299999999999999</v>
      </c>
    </row>
    <row r="238" spans="1:29" x14ac:dyDescent="0.2">
      <c r="A238" t="s">
        <v>270</v>
      </c>
      <c r="W238">
        <v>97.4</v>
      </c>
      <c r="AC238">
        <v>2.6</v>
      </c>
    </row>
    <row r="239" spans="1:29" x14ac:dyDescent="0.2">
      <c r="A239" t="s">
        <v>271</v>
      </c>
      <c r="X239">
        <v>98.46</v>
      </c>
      <c r="AC239">
        <v>1.54</v>
      </c>
    </row>
    <row r="240" spans="1:29" x14ac:dyDescent="0.2">
      <c r="A240" t="s">
        <v>272</v>
      </c>
      <c r="W240">
        <v>35.43</v>
      </c>
      <c r="X240">
        <v>64.7</v>
      </c>
      <c r="AC240">
        <v>-0.13</v>
      </c>
    </row>
    <row r="241" spans="1:32" x14ac:dyDescent="0.2">
      <c r="A241" t="s">
        <v>273</v>
      </c>
      <c r="X241">
        <v>99.3</v>
      </c>
      <c r="AC241">
        <v>0.7</v>
      </c>
    </row>
    <row r="242" spans="1:32" x14ac:dyDescent="0.2">
      <c r="A242" t="s">
        <v>274</v>
      </c>
      <c r="H242">
        <v>97.81</v>
      </c>
      <c r="AC242">
        <v>2.19</v>
      </c>
    </row>
    <row r="243" spans="1:32" x14ac:dyDescent="0.2">
      <c r="A243" t="s">
        <v>275</v>
      </c>
      <c r="N243">
        <v>98.5</v>
      </c>
      <c r="AC243">
        <v>1.5</v>
      </c>
    </row>
    <row r="244" spans="1:32" x14ac:dyDescent="0.2">
      <c r="A244" t="s">
        <v>276</v>
      </c>
      <c r="AC244">
        <v>100</v>
      </c>
    </row>
    <row r="245" spans="1:32" x14ac:dyDescent="0.2">
      <c r="A245" t="s">
        <v>277</v>
      </c>
      <c r="V245">
        <v>95.5</v>
      </c>
      <c r="AC245">
        <v>4.5</v>
      </c>
    </row>
    <row r="246" spans="1:32" x14ac:dyDescent="0.2">
      <c r="A246" t="s">
        <v>278</v>
      </c>
      <c r="I246">
        <v>33.299999999999997</v>
      </c>
      <c r="K246">
        <v>64.599999999999994</v>
      </c>
      <c r="AC246">
        <v>2.1</v>
      </c>
    </row>
    <row r="247" spans="1:32" x14ac:dyDescent="0.2">
      <c r="A247" t="s">
        <v>279</v>
      </c>
      <c r="B247">
        <v>21.8</v>
      </c>
      <c r="C247">
        <v>5.0999999999999996</v>
      </c>
      <c r="D247">
        <v>5.3</v>
      </c>
      <c r="P247">
        <v>20.100000000000001</v>
      </c>
      <c r="Z247">
        <v>33.1</v>
      </c>
      <c r="AC247">
        <v>4.2</v>
      </c>
      <c r="AE247">
        <v>5.0999999999999996</v>
      </c>
      <c r="AF247">
        <v>5.3</v>
      </c>
    </row>
    <row r="248" spans="1:32" x14ac:dyDescent="0.2">
      <c r="A248" t="s">
        <v>280</v>
      </c>
      <c r="S248">
        <v>28.1</v>
      </c>
      <c r="T248">
        <v>22.8</v>
      </c>
      <c r="U248">
        <v>37.299999999999997</v>
      </c>
      <c r="Z248">
        <v>5.4</v>
      </c>
      <c r="AC248">
        <v>6.4</v>
      </c>
    </row>
    <row r="249" spans="1:32" x14ac:dyDescent="0.2">
      <c r="A249" t="s">
        <v>281</v>
      </c>
      <c r="G249">
        <v>7.7</v>
      </c>
      <c r="J249">
        <v>82.3</v>
      </c>
      <c r="O249">
        <v>3.1</v>
      </c>
      <c r="P249">
        <v>6.1</v>
      </c>
      <c r="AC249">
        <v>0.8</v>
      </c>
    </row>
    <row r="250" spans="1:32" x14ac:dyDescent="0.2">
      <c r="A250" t="s">
        <v>282</v>
      </c>
      <c r="G250">
        <v>9.6</v>
      </c>
      <c r="J250">
        <v>80</v>
      </c>
      <c r="O250">
        <v>4.8</v>
      </c>
      <c r="P250">
        <v>3.1</v>
      </c>
      <c r="AC250">
        <v>2.2999999999999998</v>
      </c>
    </row>
    <row r="251" spans="1:32" x14ac:dyDescent="0.2">
      <c r="A251" t="s">
        <v>283</v>
      </c>
      <c r="L251">
        <v>95.1</v>
      </c>
      <c r="P251">
        <v>4.7</v>
      </c>
      <c r="AC251">
        <v>0.2</v>
      </c>
    </row>
    <row r="252" spans="1:32" x14ac:dyDescent="0.2">
      <c r="A252" t="s">
        <v>284</v>
      </c>
      <c r="H252">
        <v>50.4</v>
      </c>
      <c r="I252">
        <v>9.6</v>
      </c>
      <c r="L252">
        <v>19.5</v>
      </c>
      <c r="N252">
        <v>6.7</v>
      </c>
      <c r="O252">
        <v>13.1</v>
      </c>
      <c r="AC252">
        <v>0.7</v>
      </c>
    </row>
    <row r="253" spans="1:32" x14ac:dyDescent="0.2">
      <c r="A253" t="s">
        <v>285</v>
      </c>
      <c r="V253">
        <v>3.5</v>
      </c>
      <c r="Z253">
        <v>95.7</v>
      </c>
      <c r="AC253">
        <v>0.8</v>
      </c>
    </row>
    <row r="254" spans="1:32" x14ac:dyDescent="0.2">
      <c r="A254" t="s">
        <v>286</v>
      </c>
      <c r="H254">
        <v>38.049999999999997</v>
      </c>
      <c r="I254">
        <v>2.63</v>
      </c>
      <c r="K254">
        <v>7.74</v>
      </c>
      <c r="L254">
        <v>15.36</v>
      </c>
      <c r="N254">
        <v>28.6</v>
      </c>
      <c r="O254">
        <v>3.89</v>
      </c>
      <c r="AC254">
        <v>3.73</v>
      </c>
    </row>
    <row r="255" spans="1:32" x14ac:dyDescent="0.2">
      <c r="A255" t="s">
        <v>287</v>
      </c>
      <c r="I255">
        <v>15.6</v>
      </c>
      <c r="J255">
        <v>81.8</v>
      </c>
      <c r="AC255">
        <v>2.6</v>
      </c>
    </row>
    <row r="256" spans="1:32" x14ac:dyDescent="0.2">
      <c r="A256" t="s">
        <v>288</v>
      </c>
      <c r="V256">
        <v>36.94</v>
      </c>
      <c r="Z256">
        <v>61.46</v>
      </c>
      <c r="AC256">
        <v>1.6</v>
      </c>
    </row>
    <row r="257" spans="1:32" x14ac:dyDescent="0.2">
      <c r="A257" t="s">
        <v>289</v>
      </c>
      <c r="H257">
        <v>52.5</v>
      </c>
      <c r="I257">
        <v>11.2</v>
      </c>
      <c r="L257">
        <v>20.3</v>
      </c>
      <c r="O257">
        <v>13.8</v>
      </c>
      <c r="AC257">
        <v>2.2000000000000002</v>
      </c>
    </row>
    <row r="258" spans="1:32" x14ac:dyDescent="0.2">
      <c r="A258" t="s">
        <v>290</v>
      </c>
      <c r="V258">
        <v>96.1</v>
      </c>
      <c r="AC258">
        <v>3.9</v>
      </c>
    </row>
    <row r="259" spans="1:32" x14ac:dyDescent="0.2">
      <c r="A259" t="s">
        <v>291</v>
      </c>
      <c r="K259">
        <v>95.4</v>
      </c>
      <c r="AC259">
        <v>0.6</v>
      </c>
      <c r="AF259">
        <v>4</v>
      </c>
    </row>
    <row r="260" spans="1:32" x14ac:dyDescent="0.2">
      <c r="A260" t="s">
        <v>292</v>
      </c>
      <c r="K260">
        <v>97.7</v>
      </c>
      <c r="AC260">
        <v>2.2999999999999998</v>
      </c>
    </row>
    <row r="261" spans="1:32" x14ac:dyDescent="0.2">
      <c r="A261" t="s">
        <v>293</v>
      </c>
      <c r="H261">
        <v>15.5</v>
      </c>
      <c r="I261">
        <v>10.9</v>
      </c>
      <c r="L261">
        <v>15.6</v>
      </c>
      <c r="N261">
        <v>29.5</v>
      </c>
      <c r="O261">
        <v>3.1</v>
      </c>
      <c r="V261">
        <v>5</v>
      </c>
      <c r="Z261">
        <v>10.4</v>
      </c>
      <c r="AC261">
        <v>10</v>
      </c>
    </row>
    <row r="262" spans="1:32" x14ac:dyDescent="0.2">
      <c r="A262" t="s">
        <v>294</v>
      </c>
      <c r="I262">
        <v>6.8</v>
      </c>
      <c r="J262">
        <v>85.7</v>
      </c>
      <c r="P262">
        <v>3.5</v>
      </c>
      <c r="AC262">
        <v>4.0999999999999996</v>
      </c>
    </row>
    <row r="263" spans="1:32" x14ac:dyDescent="0.2">
      <c r="A263" t="s">
        <v>295</v>
      </c>
      <c r="N263">
        <v>99.1</v>
      </c>
      <c r="AC263">
        <v>0.9</v>
      </c>
    </row>
    <row r="264" spans="1:32" x14ac:dyDescent="0.2">
      <c r="A264" t="s">
        <v>296</v>
      </c>
      <c r="B264">
        <v>1.8</v>
      </c>
      <c r="F264">
        <v>69.8</v>
      </c>
      <c r="O264">
        <v>13.4</v>
      </c>
      <c r="Z264">
        <v>4</v>
      </c>
      <c r="AC264">
        <v>5.2</v>
      </c>
      <c r="AF264">
        <v>5.8</v>
      </c>
    </row>
    <row r="265" spans="1:32" x14ac:dyDescent="0.2">
      <c r="A265" t="s">
        <v>297</v>
      </c>
      <c r="B265">
        <v>3.7</v>
      </c>
      <c r="D265">
        <v>1.4</v>
      </c>
      <c r="O265">
        <v>7.1</v>
      </c>
      <c r="P265">
        <v>48.3</v>
      </c>
      <c r="Z265">
        <v>21.2</v>
      </c>
      <c r="AC265">
        <v>15</v>
      </c>
      <c r="AF265">
        <v>3.3</v>
      </c>
    </row>
    <row r="266" spans="1:32" x14ac:dyDescent="0.2">
      <c r="A266" t="s">
        <v>298</v>
      </c>
      <c r="B266">
        <v>3.9</v>
      </c>
      <c r="D266">
        <v>1.2</v>
      </c>
      <c r="F266">
        <v>33.9</v>
      </c>
      <c r="O266">
        <v>2.6</v>
      </c>
      <c r="Z266">
        <v>37.6</v>
      </c>
      <c r="AC266">
        <v>17.5</v>
      </c>
      <c r="AF266">
        <v>3.3</v>
      </c>
    </row>
    <row r="267" spans="1:32" x14ac:dyDescent="0.2">
      <c r="A267" t="s">
        <v>299</v>
      </c>
      <c r="O267">
        <v>8.5</v>
      </c>
      <c r="P267">
        <v>62.5</v>
      </c>
      <c r="Z267">
        <v>16.7</v>
      </c>
      <c r="AC267">
        <v>5.5</v>
      </c>
      <c r="AF267">
        <v>6.8</v>
      </c>
    </row>
    <row r="268" spans="1:32" x14ac:dyDescent="0.2">
      <c r="A268" t="s">
        <v>300</v>
      </c>
      <c r="L268">
        <v>73</v>
      </c>
      <c r="N268">
        <v>8.3000000000000007</v>
      </c>
      <c r="P268">
        <v>20</v>
      </c>
      <c r="AC268">
        <v>-1.3</v>
      </c>
    </row>
    <row r="269" spans="1:32" x14ac:dyDescent="0.2">
      <c r="A269" t="s">
        <v>301</v>
      </c>
      <c r="H269">
        <v>54.8</v>
      </c>
      <c r="I269">
        <v>2.9</v>
      </c>
      <c r="K269">
        <v>8.6</v>
      </c>
      <c r="L269">
        <v>8.6999999999999993</v>
      </c>
      <c r="N269">
        <v>9</v>
      </c>
      <c r="P269">
        <v>12.4</v>
      </c>
      <c r="AC269">
        <v>3.6</v>
      </c>
    </row>
    <row r="270" spans="1:32" x14ac:dyDescent="0.2">
      <c r="A270" t="s">
        <v>302</v>
      </c>
      <c r="B270">
        <v>3.7</v>
      </c>
      <c r="D270">
        <v>1.4</v>
      </c>
      <c r="F270">
        <v>59.6</v>
      </c>
      <c r="O270">
        <v>9.8000000000000007</v>
      </c>
      <c r="Z270">
        <v>11.4</v>
      </c>
      <c r="AC270">
        <v>8.3000000000000007</v>
      </c>
      <c r="AF270">
        <v>5.8</v>
      </c>
    </row>
    <row r="271" spans="1:32" x14ac:dyDescent="0.2">
      <c r="A271" t="s">
        <v>303</v>
      </c>
      <c r="P271">
        <v>18.100000000000001</v>
      </c>
      <c r="Z271">
        <v>76</v>
      </c>
      <c r="AC271">
        <v>5.9</v>
      </c>
    </row>
    <row r="272" spans="1:32" x14ac:dyDescent="0.2">
      <c r="A272" t="s">
        <v>304</v>
      </c>
      <c r="P272">
        <v>11.1</v>
      </c>
      <c r="Z272">
        <v>80.8</v>
      </c>
      <c r="AC272">
        <v>8.1</v>
      </c>
    </row>
    <row r="273" spans="1:32" x14ac:dyDescent="0.2">
      <c r="A273" t="s">
        <v>305</v>
      </c>
      <c r="F273">
        <v>11.9</v>
      </c>
      <c r="O273">
        <v>0.9</v>
      </c>
      <c r="Z273">
        <v>57.6</v>
      </c>
      <c r="AC273">
        <v>27.3</v>
      </c>
      <c r="AF273">
        <v>2.2999999999999998</v>
      </c>
    </row>
    <row r="274" spans="1:32" x14ac:dyDescent="0.2">
      <c r="A274" t="s">
        <v>306</v>
      </c>
      <c r="V274">
        <v>80.900000000000006</v>
      </c>
      <c r="Z274">
        <v>-1.6</v>
      </c>
      <c r="AC274">
        <v>20.7</v>
      </c>
    </row>
    <row r="275" spans="1:32" x14ac:dyDescent="0.2">
      <c r="A275" t="s">
        <v>307</v>
      </c>
      <c r="T275">
        <v>1.9</v>
      </c>
      <c r="V275">
        <v>62.2</v>
      </c>
      <c r="Z275">
        <v>39</v>
      </c>
      <c r="AC275">
        <v>-3.1</v>
      </c>
    </row>
    <row r="276" spans="1:32" x14ac:dyDescent="0.2">
      <c r="A276" t="s">
        <v>308</v>
      </c>
      <c r="H276">
        <v>0.6</v>
      </c>
      <c r="I276">
        <v>0.4</v>
      </c>
      <c r="L276">
        <v>5.4</v>
      </c>
      <c r="N276">
        <v>93.3</v>
      </c>
      <c r="P276">
        <v>0.4</v>
      </c>
      <c r="AC276">
        <v>-0.6</v>
      </c>
      <c r="AE276">
        <v>0.5</v>
      </c>
    </row>
    <row r="277" spans="1:32" x14ac:dyDescent="0.2">
      <c r="A277" t="s">
        <v>309</v>
      </c>
      <c r="H277">
        <v>0.6</v>
      </c>
      <c r="I277">
        <v>0.4</v>
      </c>
      <c r="L277">
        <v>5.3</v>
      </c>
      <c r="N277">
        <v>91.3</v>
      </c>
      <c r="P277">
        <v>1.2</v>
      </c>
      <c r="AC277">
        <v>1.2</v>
      </c>
    </row>
    <row r="278" spans="1:32" x14ac:dyDescent="0.2">
      <c r="A278" t="s">
        <v>310</v>
      </c>
      <c r="N278">
        <v>96.8</v>
      </c>
      <c r="AC278">
        <v>1.8</v>
      </c>
      <c r="AE278">
        <v>0.9</v>
      </c>
      <c r="AF278">
        <v>0.5</v>
      </c>
    </row>
    <row r="279" spans="1:32" x14ac:dyDescent="0.2">
      <c r="A279" t="s">
        <v>311</v>
      </c>
      <c r="H279">
        <v>4.3</v>
      </c>
      <c r="L279">
        <v>7</v>
      </c>
      <c r="N279">
        <v>85.7</v>
      </c>
      <c r="P279">
        <v>0.5</v>
      </c>
      <c r="AC279">
        <v>0.2</v>
      </c>
      <c r="AE279">
        <v>0.4</v>
      </c>
      <c r="AF279">
        <v>1.9</v>
      </c>
    </row>
    <row r="280" spans="1:32" x14ac:dyDescent="0.2">
      <c r="A280" t="s">
        <v>312</v>
      </c>
      <c r="H280">
        <v>4.4000000000000004</v>
      </c>
      <c r="L280">
        <v>6.6</v>
      </c>
      <c r="N280">
        <v>83.2</v>
      </c>
      <c r="P280">
        <v>0.8</v>
      </c>
      <c r="AC280">
        <v>1.3</v>
      </c>
      <c r="AE280">
        <v>3.7</v>
      </c>
    </row>
    <row r="281" spans="1:32" x14ac:dyDescent="0.2">
      <c r="A281" t="s">
        <v>313</v>
      </c>
      <c r="L281">
        <v>4.2</v>
      </c>
      <c r="N281">
        <v>89.7</v>
      </c>
      <c r="AC281">
        <v>1.8</v>
      </c>
      <c r="AF281">
        <v>4.3</v>
      </c>
    </row>
    <row r="282" spans="1:32" x14ac:dyDescent="0.2">
      <c r="A282" t="s">
        <v>314</v>
      </c>
      <c r="H282">
        <v>1.2</v>
      </c>
      <c r="L282">
        <v>1.7</v>
      </c>
      <c r="N282">
        <v>98.4</v>
      </c>
      <c r="AC282">
        <v>-1.7</v>
      </c>
      <c r="AF282">
        <v>0.4</v>
      </c>
    </row>
    <row r="283" spans="1:32" x14ac:dyDescent="0.2">
      <c r="A283" t="s">
        <v>315</v>
      </c>
      <c r="O283">
        <v>3</v>
      </c>
      <c r="P283">
        <v>18.3</v>
      </c>
      <c r="Z283">
        <v>22.7</v>
      </c>
      <c r="AC283">
        <v>56</v>
      </c>
    </row>
    <row r="284" spans="1:32" x14ac:dyDescent="0.2">
      <c r="A284" t="s">
        <v>316</v>
      </c>
      <c r="O284">
        <v>7</v>
      </c>
      <c r="P284">
        <v>34.799999999999997</v>
      </c>
      <c r="Z284">
        <v>34.200000000000003</v>
      </c>
      <c r="AC284">
        <v>24</v>
      </c>
    </row>
    <row r="285" spans="1:32" x14ac:dyDescent="0.2">
      <c r="A285" t="s">
        <v>317</v>
      </c>
      <c r="F285">
        <v>45.7</v>
      </c>
      <c r="O285">
        <v>9.4</v>
      </c>
      <c r="Z285">
        <v>32</v>
      </c>
      <c r="AC285">
        <v>12.9</v>
      </c>
    </row>
    <row r="286" spans="1:32" x14ac:dyDescent="0.2">
      <c r="A286" t="s">
        <v>318</v>
      </c>
      <c r="F286">
        <v>53.7</v>
      </c>
      <c r="O286">
        <v>14.2</v>
      </c>
      <c r="Z286">
        <v>24.5</v>
      </c>
      <c r="AC286">
        <v>7.6</v>
      </c>
    </row>
    <row r="287" spans="1:32" x14ac:dyDescent="0.2">
      <c r="A287" t="s">
        <v>319</v>
      </c>
      <c r="F287">
        <v>59.2</v>
      </c>
      <c r="O287">
        <v>11.1</v>
      </c>
      <c r="Z287">
        <v>25.2</v>
      </c>
      <c r="AC287">
        <v>4.5</v>
      </c>
    </row>
    <row r="288" spans="1:32" x14ac:dyDescent="0.2">
      <c r="A288" t="s">
        <v>320</v>
      </c>
      <c r="C288">
        <v>4</v>
      </c>
      <c r="H288">
        <v>7.3</v>
      </c>
      <c r="K288">
        <v>14.1</v>
      </c>
      <c r="L288">
        <v>20.5</v>
      </c>
      <c r="N288">
        <v>17.8</v>
      </c>
      <c r="Z288">
        <v>16.3</v>
      </c>
      <c r="AC288">
        <v>17.899999999999999</v>
      </c>
      <c r="AE288">
        <v>2.1</v>
      </c>
    </row>
    <row r="289" spans="1:32" x14ac:dyDescent="0.2">
      <c r="A289" t="s">
        <v>321</v>
      </c>
      <c r="I289">
        <v>5.4</v>
      </c>
      <c r="J289">
        <v>92.7</v>
      </c>
      <c r="AC289">
        <v>1.9</v>
      </c>
    </row>
    <row r="290" spans="1:32" x14ac:dyDescent="0.2">
      <c r="A290" t="s">
        <v>322</v>
      </c>
      <c r="G290">
        <v>14.06</v>
      </c>
      <c r="I290">
        <v>4.82</v>
      </c>
      <c r="J290">
        <v>49.43</v>
      </c>
      <c r="M290">
        <v>3.15</v>
      </c>
      <c r="N290">
        <v>3.44</v>
      </c>
      <c r="O290">
        <v>9.93</v>
      </c>
      <c r="P290">
        <v>13.47</v>
      </c>
      <c r="AC290">
        <v>1.7</v>
      </c>
    </row>
    <row r="291" spans="1:32" x14ac:dyDescent="0.2">
      <c r="A291" t="s">
        <v>323</v>
      </c>
      <c r="L291">
        <v>82.82</v>
      </c>
      <c r="P291">
        <v>12.38</v>
      </c>
      <c r="AC291">
        <v>4.8</v>
      </c>
    </row>
    <row r="292" spans="1:32" x14ac:dyDescent="0.2">
      <c r="A292" t="s">
        <v>324</v>
      </c>
      <c r="L292">
        <v>91.9</v>
      </c>
      <c r="P292">
        <v>7.4</v>
      </c>
      <c r="AC292">
        <v>0.7</v>
      </c>
    </row>
    <row r="293" spans="1:32" x14ac:dyDescent="0.2">
      <c r="A293" t="s">
        <v>325</v>
      </c>
      <c r="L293">
        <v>98.3</v>
      </c>
      <c r="AC293">
        <v>1.7</v>
      </c>
    </row>
    <row r="294" spans="1:32" x14ac:dyDescent="0.2">
      <c r="A294" t="s">
        <v>326</v>
      </c>
      <c r="D294">
        <v>98.5</v>
      </c>
      <c r="AC294">
        <v>1.5</v>
      </c>
    </row>
    <row r="295" spans="1:32" x14ac:dyDescent="0.2">
      <c r="A295" t="s">
        <v>327</v>
      </c>
      <c r="H295">
        <v>53.3</v>
      </c>
      <c r="K295">
        <v>13.5</v>
      </c>
      <c r="L295">
        <v>8.5</v>
      </c>
      <c r="N295">
        <v>14.1</v>
      </c>
      <c r="P295">
        <v>9.8000000000000007</v>
      </c>
      <c r="AC295">
        <v>0.8</v>
      </c>
    </row>
    <row r="296" spans="1:32" x14ac:dyDescent="0.2">
      <c r="A296" t="s">
        <v>328</v>
      </c>
      <c r="K296">
        <v>98.3</v>
      </c>
      <c r="AC296">
        <v>1.7</v>
      </c>
    </row>
    <row r="297" spans="1:32" x14ac:dyDescent="0.2">
      <c r="A297" t="s">
        <v>329</v>
      </c>
      <c r="J297">
        <v>96.1</v>
      </c>
      <c r="AC297">
        <v>3.9</v>
      </c>
    </row>
    <row r="298" spans="1:32" x14ac:dyDescent="0.2">
      <c r="A298" t="s">
        <v>330</v>
      </c>
      <c r="C298">
        <v>7.02</v>
      </c>
      <c r="E298">
        <v>4.71</v>
      </c>
      <c r="H298">
        <v>7.22</v>
      </c>
      <c r="K298">
        <v>11.06</v>
      </c>
      <c r="L298">
        <v>18.77</v>
      </c>
      <c r="N298">
        <v>11.26</v>
      </c>
      <c r="Z298">
        <v>18.37</v>
      </c>
      <c r="AC298">
        <v>3.8</v>
      </c>
      <c r="AE298">
        <v>6.25</v>
      </c>
      <c r="AF298">
        <v>11.54</v>
      </c>
    </row>
    <row r="299" spans="1:32" x14ac:dyDescent="0.2">
      <c r="A299" t="s">
        <v>331</v>
      </c>
      <c r="B299">
        <v>9.1999999999999993</v>
      </c>
      <c r="Z299">
        <v>63.2</v>
      </c>
      <c r="AC299">
        <v>27.6</v>
      </c>
    </row>
    <row r="300" spans="1:32" x14ac:dyDescent="0.2">
      <c r="A300" t="s">
        <v>332</v>
      </c>
      <c r="N300">
        <v>25.5</v>
      </c>
      <c r="P300">
        <v>37.799999999999997</v>
      </c>
      <c r="V300">
        <v>3.3</v>
      </c>
      <c r="Z300">
        <v>12.4</v>
      </c>
      <c r="AC300">
        <v>10.6</v>
      </c>
      <c r="AF300">
        <v>10.4</v>
      </c>
    </row>
    <row r="301" spans="1:32" x14ac:dyDescent="0.2">
      <c r="A301" t="s">
        <v>333</v>
      </c>
      <c r="N301">
        <v>99.5</v>
      </c>
      <c r="AC301">
        <v>0.5</v>
      </c>
    </row>
    <row r="302" spans="1:32" x14ac:dyDescent="0.2">
      <c r="A302" t="s">
        <v>334</v>
      </c>
      <c r="B302">
        <v>4.7</v>
      </c>
      <c r="F302">
        <v>4.5999999999999996</v>
      </c>
      <c r="H302">
        <v>4.5999999999999996</v>
      </c>
      <c r="I302">
        <v>3.2</v>
      </c>
      <c r="L302">
        <v>5</v>
      </c>
      <c r="N302">
        <v>18.399999999999999</v>
      </c>
      <c r="P302">
        <v>9.8000000000000007</v>
      </c>
      <c r="R302">
        <v>35.6</v>
      </c>
      <c r="AC302">
        <v>7</v>
      </c>
      <c r="AE302">
        <v>2.7</v>
      </c>
      <c r="AF302">
        <v>4.4000000000000004</v>
      </c>
    </row>
    <row r="303" spans="1:32" x14ac:dyDescent="0.2">
      <c r="A303" t="s">
        <v>335</v>
      </c>
      <c r="N303">
        <v>100</v>
      </c>
    </row>
    <row r="304" spans="1:32" x14ac:dyDescent="0.2">
      <c r="A304" t="s">
        <v>336</v>
      </c>
      <c r="N304">
        <v>100</v>
      </c>
    </row>
    <row r="305" spans="1:33" x14ac:dyDescent="0.2">
      <c r="A305" t="s">
        <v>337</v>
      </c>
      <c r="B305">
        <v>5.62</v>
      </c>
      <c r="Z305">
        <v>89.17</v>
      </c>
      <c r="AC305">
        <v>5.21</v>
      </c>
    </row>
    <row r="306" spans="1:33" x14ac:dyDescent="0.2">
      <c r="A306" t="s">
        <v>338</v>
      </c>
      <c r="AG306">
        <v>100</v>
      </c>
    </row>
    <row r="307" spans="1:33" x14ac:dyDescent="0.2">
      <c r="A307" t="s">
        <v>339</v>
      </c>
      <c r="B307">
        <v>4.8</v>
      </c>
      <c r="C307">
        <v>13.9</v>
      </c>
      <c r="N307">
        <v>36.9</v>
      </c>
      <c r="P307">
        <v>29.1</v>
      </c>
      <c r="Z307">
        <v>11.7</v>
      </c>
      <c r="AC307">
        <v>3.6</v>
      </c>
    </row>
    <row r="308" spans="1:33" x14ac:dyDescent="0.2">
      <c r="A308" t="s">
        <v>340</v>
      </c>
      <c r="I308">
        <v>16.670000000000002</v>
      </c>
      <c r="J308">
        <v>65.13</v>
      </c>
      <c r="P308">
        <v>11.75</v>
      </c>
      <c r="AC308">
        <v>6.45</v>
      </c>
    </row>
    <row r="309" spans="1:33" x14ac:dyDescent="0.2">
      <c r="A309" t="s">
        <v>341</v>
      </c>
      <c r="I309">
        <v>19.399999999999999</v>
      </c>
      <c r="J309">
        <v>61.41</v>
      </c>
      <c r="P309">
        <v>13.91</v>
      </c>
      <c r="AC309">
        <v>5.28</v>
      </c>
    </row>
    <row r="310" spans="1:33" x14ac:dyDescent="0.2">
      <c r="A310" t="s">
        <v>342</v>
      </c>
      <c r="B310">
        <v>-33.89</v>
      </c>
      <c r="C310">
        <v>11.01</v>
      </c>
      <c r="N310">
        <v>32.14</v>
      </c>
      <c r="P310">
        <v>32.270000000000003</v>
      </c>
      <c r="Z310">
        <v>37.299999999999997</v>
      </c>
      <c r="AC310">
        <v>21.17</v>
      </c>
    </row>
    <row r="311" spans="1:33" x14ac:dyDescent="0.2">
      <c r="A311" t="s">
        <v>343</v>
      </c>
      <c r="B311">
        <v>-33.74</v>
      </c>
      <c r="C311">
        <v>10.23</v>
      </c>
      <c r="N311">
        <v>31.77</v>
      </c>
      <c r="P311">
        <v>32.14</v>
      </c>
      <c r="Z311">
        <v>35.25</v>
      </c>
      <c r="AC311">
        <v>24.35</v>
      </c>
    </row>
    <row r="312" spans="1:33" x14ac:dyDescent="0.2">
      <c r="A312" t="s">
        <v>344</v>
      </c>
      <c r="AC312">
        <v>100</v>
      </c>
    </row>
    <row r="313" spans="1:33" x14ac:dyDescent="0.2">
      <c r="A313" t="s">
        <v>345</v>
      </c>
      <c r="B313">
        <v>3.35</v>
      </c>
      <c r="C313">
        <v>10.95</v>
      </c>
      <c r="N313">
        <v>31.72</v>
      </c>
      <c r="P313">
        <v>32.64</v>
      </c>
      <c r="Z313">
        <v>17.079999999999998</v>
      </c>
      <c r="AC313">
        <v>4.26</v>
      </c>
    </row>
    <row r="314" spans="1:33" x14ac:dyDescent="0.2">
      <c r="A314" t="s">
        <v>346</v>
      </c>
      <c r="L314">
        <v>97.18</v>
      </c>
      <c r="P314">
        <v>2.82</v>
      </c>
    </row>
    <row r="315" spans="1:33" x14ac:dyDescent="0.2">
      <c r="A315" t="s">
        <v>347</v>
      </c>
      <c r="L315">
        <v>97.91</v>
      </c>
      <c r="M315">
        <v>2.09</v>
      </c>
    </row>
    <row r="316" spans="1:33" x14ac:dyDescent="0.2">
      <c r="A316" t="s">
        <v>348</v>
      </c>
      <c r="L316">
        <v>95.39</v>
      </c>
      <c r="N316">
        <v>3.75</v>
      </c>
      <c r="P316">
        <v>0.86</v>
      </c>
    </row>
    <row r="317" spans="1:33" x14ac:dyDescent="0.2">
      <c r="A317" t="s">
        <v>349</v>
      </c>
      <c r="Z317">
        <v>97.11</v>
      </c>
      <c r="AC317">
        <v>2.89</v>
      </c>
    </row>
    <row r="318" spans="1:33" x14ac:dyDescent="0.2">
      <c r="A318" t="s">
        <v>350</v>
      </c>
      <c r="Z318">
        <v>100.04</v>
      </c>
      <c r="AC318">
        <v>-0.04</v>
      </c>
    </row>
    <row r="319" spans="1:33" x14ac:dyDescent="0.2">
      <c r="A319" t="s">
        <v>351</v>
      </c>
      <c r="R319">
        <v>7.76</v>
      </c>
      <c r="S319">
        <v>1.1000000000000001</v>
      </c>
      <c r="T319">
        <v>0.09</v>
      </c>
      <c r="V319">
        <v>47.34</v>
      </c>
      <c r="Z319">
        <v>43.71</v>
      </c>
    </row>
    <row r="320" spans="1:33" x14ac:dyDescent="0.2">
      <c r="A320" t="s">
        <v>352</v>
      </c>
      <c r="AG320">
        <v>100</v>
      </c>
    </row>
    <row r="321" spans="1:33" x14ac:dyDescent="0.2">
      <c r="A321" t="s">
        <v>353</v>
      </c>
      <c r="C321">
        <v>14.92</v>
      </c>
      <c r="P321">
        <v>32.03</v>
      </c>
      <c r="Z321">
        <v>22.49</v>
      </c>
      <c r="AC321">
        <v>30.56</v>
      </c>
    </row>
    <row r="322" spans="1:33" x14ac:dyDescent="0.2">
      <c r="A322" t="s">
        <v>354</v>
      </c>
      <c r="B322">
        <v>100</v>
      </c>
    </row>
    <row r="323" spans="1:33" x14ac:dyDescent="0.2">
      <c r="A323" t="s">
        <v>355</v>
      </c>
      <c r="G323">
        <v>15.02</v>
      </c>
      <c r="J323">
        <v>66.569999999999993</v>
      </c>
      <c r="M323">
        <v>9.41</v>
      </c>
      <c r="O323">
        <v>6</v>
      </c>
      <c r="P323">
        <v>1.67</v>
      </c>
      <c r="Q323">
        <v>1.33</v>
      </c>
    </row>
    <row r="324" spans="1:33" x14ac:dyDescent="0.2">
      <c r="A324" t="s">
        <v>356</v>
      </c>
      <c r="B324">
        <v>100</v>
      </c>
    </row>
    <row r="325" spans="1:33" x14ac:dyDescent="0.2">
      <c r="A325" t="s">
        <v>357</v>
      </c>
      <c r="G325">
        <v>16.96</v>
      </c>
      <c r="J325">
        <v>62.1</v>
      </c>
      <c r="M325">
        <v>9.1199999999999992</v>
      </c>
      <c r="O325">
        <v>10.76</v>
      </c>
      <c r="Q325">
        <v>1.06</v>
      </c>
    </row>
    <row r="326" spans="1:33" x14ac:dyDescent="0.2">
      <c r="A326" t="s">
        <v>358</v>
      </c>
      <c r="L326">
        <v>11.41</v>
      </c>
      <c r="N326">
        <v>12.36</v>
      </c>
      <c r="AC326">
        <v>-9.7899999999999991</v>
      </c>
    </row>
    <row r="327" spans="1:33" x14ac:dyDescent="0.2">
      <c r="A327" t="s">
        <v>359</v>
      </c>
      <c r="L327">
        <v>91.61</v>
      </c>
      <c r="N327">
        <v>2.4900000000000002</v>
      </c>
      <c r="P327">
        <v>5.9</v>
      </c>
    </row>
    <row r="328" spans="1:33" x14ac:dyDescent="0.2">
      <c r="A328" t="s">
        <v>360</v>
      </c>
      <c r="B328">
        <v>-0.1</v>
      </c>
      <c r="Z328">
        <v>54.44</v>
      </c>
      <c r="AC328">
        <v>45.66</v>
      </c>
    </row>
    <row r="329" spans="1:33" x14ac:dyDescent="0.2">
      <c r="A329" t="s">
        <v>361</v>
      </c>
      <c r="G329">
        <v>1.89</v>
      </c>
      <c r="H329">
        <v>53.14</v>
      </c>
      <c r="I329">
        <v>1.66</v>
      </c>
      <c r="J329">
        <v>5.63</v>
      </c>
      <c r="K329">
        <v>5.76</v>
      </c>
      <c r="L329">
        <v>16.739999999999998</v>
      </c>
      <c r="N329">
        <v>9.74</v>
      </c>
      <c r="O329">
        <v>1.1399999999999999</v>
      </c>
      <c r="P329">
        <v>4.3</v>
      </c>
    </row>
    <row r="330" spans="1:33" x14ac:dyDescent="0.2">
      <c r="A330" t="s">
        <v>362</v>
      </c>
      <c r="G330">
        <v>1.67</v>
      </c>
      <c r="H330">
        <v>50.28</v>
      </c>
      <c r="I330">
        <v>2.66</v>
      </c>
      <c r="J330">
        <v>1.31</v>
      </c>
      <c r="K330">
        <v>2.12</v>
      </c>
      <c r="L330">
        <v>20.67</v>
      </c>
      <c r="N330">
        <v>17.93</v>
      </c>
      <c r="P330">
        <v>3.36</v>
      </c>
    </row>
    <row r="331" spans="1:33" x14ac:dyDescent="0.2">
      <c r="A331" t="s">
        <v>363</v>
      </c>
      <c r="AG331">
        <v>100</v>
      </c>
    </row>
    <row r="332" spans="1:33" x14ac:dyDescent="0.2">
      <c r="A332" t="s">
        <v>364</v>
      </c>
      <c r="H332">
        <v>20.81</v>
      </c>
      <c r="P332">
        <v>24.2</v>
      </c>
      <c r="Z332">
        <v>53.02</v>
      </c>
      <c r="AC332">
        <v>1.97</v>
      </c>
    </row>
    <row r="333" spans="1:33" x14ac:dyDescent="0.2">
      <c r="A333" t="s">
        <v>365</v>
      </c>
      <c r="AF333">
        <v>100</v>
      </c>
    </row>
    <row r="334" spans="1:33" x14ac:dyDescent="0.2">
      <c r="A334" t="s">
        <v>366</v>
      </c>
      <c r="D334">
        <v>98.31</v>
      </c>
      <c r="AC334">
        <v>1.69</v>
      </c>
    </row>
    <row r="335" spans="1:33" x14ac:dyDescent="0.2">
      <c r="A335" t="s">
        <v>367</v>
      </c>
      <c r="Z335">
        <v>99.95</v>
      </c>
      <c r="AC335">
        <v>0.05</v>
      </c>
    </row>
    <row r="336" spans="1:33" x14ac:dyDescent="0.2">
      <c r="A336" t="s">
        <v>368</v>
      </c>
      <c r="AG336">
        <v>100</v>
      </c>
    </row>
    <row r="337" spans="1:33" x14ac:dyDescent="0.2">
      <c r="A337" t="s">
        <v>369</v>
      </c>
      <c r="AG337">
        <v>100</v>
      </c>
    </row>
    <row r="338" spans="1:33" x14ac:dyDescent="0.2">
      <c r="A338" t="s">
        <v>370</v>
      </c>
      <c r="AG338">
        <v>100</v>
      </c>
    </row>
    <row r="339" spans="1:33" x14ac:dyDescent="0.2">
      <c r="A339" t="s">
        <v>371</v>
      </c>
      <c r="AG339">
        <v>100</v>
      </c>
    </row>
    <row r="340" spans="1:33" x14ac:dyDescent="0.2">
      <c r="A340" t="s">
        <v>372</v>
      </c>
      <c r="AG340">
        <v>100</v>
      </c>
    </row>
    <row r="341" spans="1:33" x14ac:dyDescent="0.2">
      <c r="A341" t="s">
        <v>373</v>
      </c>
      <c r="AG341">
        <v>100</v>
      </c>
    </row>
    <row r="342" spans="1:33" x14ac:dyDescent="0.2">
      <c r="A342" t="s">
        <v>374</v>
      </c>
      <c r="AG342">
        <v>100</v>
      </c>
    </row>
    <row r="343" spans="1:33" x14ac:dyDescent="0.2">
      <c r="A343" t="s">
        <v>375</v>
      </c>
      <c r="K343">
        <v>100</v>
      </c>
    </row>
    <row r="344" spans="1:33" x14ac:dyDescent="0.2">
      <c r="A344" t="s">
        <v>376</v>
      </c>
      <c r="C344">
        <v>0.26</v>
      </c>
      <c r="H344">
        <v>5.99</v>
      </c>
      <c r="I344">
        <v>0.93</v>
      </c>
      <c r="J344">
        <v>0.7</v>
      </c>
      <c r="K344">
        <v>0.72</v>
      </c>
      <c r="L344">
        <v>3.65</v>
      </c>
      <c r="M344">
        <v>0.08</v>
      </c>
      <c r="N344">
        <v>11.86</v>
      </c>
      <c r="Z344">
        <v>75.319999999999993</v>
      </c>
      <c r="AC344">
        <v>0.52</v>
      </c>
    </row>
    <row r="345" spans="1:33" x14ac:dyDescent="0.2">
      <c r="A345" t="s">
        <v>377</v>
      </c>
      <c r="AG345">
        <v>100</v>
      </c>
    </row>
    <row r="346" spans="1:33" x14ac:dyDescent="0.2">
      <c r="A346" t="s">
        <v>378</v>
      </c>
      <c r="AG346">
        <v>100</v>
      </c>
    </row>
    <row r="347" spans="1:33" x14ac:dyDescent="0.2">
      <c r="A347" t="s">
        <v>379</v>
      </c>
      <c r="N347">
        <v>100</v>
      </c>
    </row>
    <row r="348" spans="1:33" x14ac:dyDescent="0.2">
      <c r="A348" t="s">
        <v>380</v>
      </c>
      <c r="D348">
        <v>97.31</v>
      </c>
      <c r="AC348">
        <v>2.69</v>
      </c>
    </row>
    <row r="349" spans="1:33" x14ac:dyDescent="0.2">
      <c r="A349" t="s">
        <v>381</v>
      </c>
      <c r="H349">
        <v>100</v>
      </c>
    </row>
    <row r="350" spans="1:33" x14ac:dyDescent="0.2">
      <c r="A350" t="s">
        <v>382</v>
      </c>
      <c r="H350">
        <v>40.03</v>
      </c>
      <c r="I350">
        <v>6.91</v>
      </c>
      <c r="K350">
        <v>8.33</v>
      </c>
      <c r="L350">
        <v>22.72</v>
      </c>
      <c r="N350">
        <v>17.79</v>
      </c>
      <c r="O350">
        <v>2.02</v>
      </c>
      <c r="P350">
        <v>2.2000000000000002</v>
      </c>
    </row>
    <row r="351" spans="1:33" x14ac:dyDescent="0.2">
      <c r="A351" t="s">
        <v>383</v>
      </c>
      <c r="H351">
        <v>2.6</v>
      </c>
      <c r="L351">
        <v>4.2</v>
      </c>
      <c r="N351">
        <v>18.5</v>
      </c>
      <c r="X351">
        <v>17.3</v>
      </c>
      <c r="Y351">
        <v>4.5999999999999996</v>
      </c>
      <c r="Z351">
        <v>40.799999999999997</v>
      </c>
      <c r="AC351">
        <v>10.4</v>
      </c>
      <c r="AE351">
        <v>1.6</v>
      </c>
    </row>
    <row r="352" spans="1:33" x14ac:dyDescent="0.2">
      <c r="A352" t="s">
        <v>384</v>
      </c>
      <c r="H352">
        <v>5.4</v>
      </c>
      <c r="K352">
        <v>2.4</v>
      </c>
      <c r="L352">
        <v>7.2</v>
      </c>
      <c r="N352">
        <v>30.6</v>
      </c>
      <c r="X352">
        <v>13.7</v>
      </c>
      <c r="Z352">
        <v>29.1</v>
      </c>
      <c r="AC352">
        <v>7</v>
      </c>
      <c r="AE352">
        <v>4.5999999999999996</v>
      </c>
    </row>
    <row r="353" spans="1:31" x14ac:dyDescent="0.2">
      <c r="A353" t="s">
        <v>385</v>
      </c>
      <c r="H353">
        <v>9.1999999999999993</v>
      </c>
      <c r="I353">
        <v>2.2000000000000002</v>
      </c>
      <c r="K353">
        <v>3.4</v>
      </c>
      <c r="L353">
        <v>10.5</v>
      </c>
      <c r="N353">
        <v>31.8</v>
      </c>
      <c r="X353">
        <v>8.4</v>
      </c>
      <c r="Z353">
        <v>22.5</v>
      </c>
      <c r="AC353">
        <v>7.6</v>
      </c>
      <c r="AE353">
        <v>4.4000000000000004</v>
      </c>
    </row>
    <row r="354" spans="1:31" x14ac:dyDescent="0.2">
      <c r="A354" t="s">
        <v>386</v>
      </c>
      <c r="H354">
        <v>15.1</v>
      </c>
      <c r="I354">
        <v>3.3</v>
      </c>
      <c r="K354">
        <v>5</v>
      </c>
      <c r="L354">
        <v>14.7</v>
      </c>
      <c r="N354">
        <v>32.5</v>
      </c>
      <c r="Z354">
        <v>9.1</v>
      </c>
      <c r="AC354">
        <v>8.1</v>
      </c>
      <c r="AE354">
        <v>12.2</v>
      </c>
    </row>
    <row r="355" spans="1:31" x14ac:dyDescent="0.2">
      <c r="A355" t="s">
        <v>387</v>
      </c>
      <c r="Z355">
        <v>99.48</v>
      </c>
      <c r="AC355">
        <v>0.52</v>
      </c>
    </row>
    <row r="356" spans="1:31" x14ac:dyDescent="0.2">
      <c r="A356" t="s">
        <v>388</v>
      </c>
      <c r="Z356">
        <v>100</v>
      </c>
    </row>
    <row r="357" spans="1:31" x14ac:dyDescent="0.2">
      <c r="A357" t="s">
        <v>389</v>
      </c>
      <c r="I357">
        <v>57.07</v>
      </c>
      <c r="J357">
        <v>42.93</v>
      </c>
    </row>
    <row r="358" spans="1:31" x14ac:dyDescent="0.2">
      <c r="A358" t="s">
        <v>390</v>
      </c>
      <c r="L358">
        <v>99.31</v>
      </c>
      <c r="AC358">
        <v>0.69</v>
      </c>
    </row>
    <row r="359" spans="1:31" x14ac:dyDescent="0.2">
      <c r="A359" t="s">
        <v>391</v>
      </c>
      <c r="N359">
        <v>97.44</v>
      </c>
      <c r="AC359">
        <v>2.56</v>
      </c>
    </row>
    <row r="360" spans="1:31" x14ac:dyDescent="0.2">
      <c r="A360" t="s">
        <v>392</v>
      </c>
      <c r="N360">
        <v>100</v>
      </c>
    </row>
    <row r="361" spans="1:31" x14ac:dyDescent="0.2">
      <c r="A361" t="s">
        <v>393</v>
      </c>
      <c r="N361">
        <v>100</v>
      </c>
    </row>
    <row r="362" spans="1:31" x14ac:dyDescent="0.2">
      <c r="A362" t="s">
        <v>394</v>
      </c>
      <c r="N362">
        <v>97.2</v>
      </c>
      <c r="AC362">
        <v>2.8</v>
      </c>
    </row>
    <row r="363" spans="1:31" x14ac:dyDescent="0.2">
      <c r="A363" t="s">
        <v>395</v>
      </c>
      <c r="Z363">
        <v>99.27</v>
      </c>
      <c r="AC363">
        <v>0.73</v>
      </c>
    </row>
    <row r="364" spans="1:31" x14ac:dyDescent="0.2">
      <c r="A364" t="s">
        <v>396</v>
      </c>
      <c r="H364">
        <v>3.49</v>
      </c>
      <c r="N364">
        <v>94.32</v>
      </c>
      <c r="P364">
        <v>2.19</v>
      </c>
    </row>
    <row r="365" spans="1:31" x14ac:dyDescent="0.2">
      <c r="A365" t="s">
        <v>397</v>
      </c>
      <c r="N365">
        <v>98.73</v>
      </c>
      <c r="AC365">
        <v>1.27</v>
      </c>
    </row>
    <row r="366" spans="1:31" x14ac:dyDescent="0.2">
      <c r="A366" t="s">
        <v>398</v>
      </c>
      <c r="N366">
        <v>98.06</v>
      </c>
      <c r="AC366">
        <v>1.94</v>
      </c>
    </row>
    <row r="367" spans="1:31" x14ac:dyDescent="0.2">
      <c r="A367" t="s">
        <v>399</v>
      </c>
      <c r="H367">
        <v>94.96</v>
      </c>
      <c r="N367">
        <v>1.41</v>
      </c>
      <c r="P367">
        <v>1.98</v>
      </c>
      <c r="AC367">
        <v>1.65</v>
      </c>
    </row>
    <row r="368" spans="1:31" x14ac:dyDescent="0.2">
      <c r="A368" t="s">
        <v>400</v>
      </c>
      <c r="H368">
        <v>100</v>
      </c>
    </row>
    <row r="369" spans="1:33" x14ac:dyDescent="0.2">
      <c r="A369" t="s">
        <v>401</v>
      </c>
      <c r="H369">
        <v>94.67</v>
      </c>
      <c r="AC369">
        <v>5.33</v>
      </c>
    </row>
    <row r="370" spans="1:33" x14ac:dyDescent="0.2">
      <c r="A370" t="s">
        <v>402</v>
      </c>
      <c r="V370">
        <v>79.989999999999995</v>
      </c>
      <c r="Z370">
        <v>19.170000000000002</v>
      </c>
      <c r="AC370">
        <v>0.84</v>
      </c>
    </row>
    <row r="371" spans="1:33" x14ac:dyDescent="0.2">
      <c r="A371" t="s">
        <v>403</v>
      </c>
      <c r="N371">
        <v>99.67</v>
      </c>
      <c r="AC371">
        <v>0.33</v>
      </c>
    </row>
    <row r="372" spans="1:33" x14ac:dyDescent="0.2">
      <c r="A372" t="s">
        <v>404</v>
      </c>
      <c r="P372">
        <v>98.34</v>
      </c>
      <c r="AC372">
        <v>1.66</v>
      </c>
    </row>
    <row r="373" spans="1:33" x14ac:dyDescent="0.2">
      <c r="A373" t="s">
        <v>405</v>
      </c>
      <c r="H373">
        <v>50</v>
      </c>
      <c r="I373">
        <v>14</v>
      </c>
      <c r="K373">
        <v>9</v>
      </c>
      <c r="L373">
        <v>19</v>
      </c>
      <c r="N373">
        <v>4</v>
      </c>
      <c r="AC373">
        <v>4</v>
      </c>
    </row>
    <row r="374" spans="1:33" x14ac:dyDescent="0.2">
      <c r="A374" t="s">
        <v>406</v>
      </c>
      <c r="B374">
        <v>3.5</v>
      </c>
      <c r="F374">
        <v>5</v>
      </c>
      <c r="H374">
        <v>6.6</v>
      </c>
      <c r="I374">
        <v>5</v>
      </c>
      <c r="L374">
        <v>8.1999999999999993</v>
      </c>
      <c r="N374">
        <v>24.5</v>
      </c>
      <c r="P374">
        <v>18.3</v>
      </c>
      <c r="R374">
        <v>18.399999999999999</v>
      </c>
      <c r="AC374">
        <v>6.7</v>
      </c>
      <c r="AE374">
        <v>1.9</v>
      </c>
      <c r="AF374">
        <v>1.9</v>
      </c>
    </row>
    <row r="375" spans="1:33" x14ac:dyDescent="0.2">
      <c r="A375" t="s">
        <v>407</v>
      </c>
      <c r="B375">
        <v>3.9</v>
      </c>
      <c r="F375">
        <v>4.7</v>
      </c>
      <c r="H375">
        <v>1.6</v>
      </c>
      <c r="I375">
        <v>1.9</v>
      </c>
      <c r="L375">
        <v>4.2</v>
      </c>
      <c r="N375">
        <v>10.8</v>
      </c>
      <c r="P375">
        <v>3.3</v>
      </c>
      <c r="R375">
        <v>56.1</v>
      </c>
      <c r="AC375">
        <v>7.6</v>
      </c>
      <c r="AE375">
        <v>2</v>
      </c>
      <c r="AF375">
        <v>3.9</v>
      </c>
    </row>
    <row r="376" spans="1:33" x14ac:dyDescent="0.2">
      <c r="A376" t="s">
        <v>408</v>
      </c>
      <c r="B376">
        <v>7.34</v>
      </c>
      <c r="H376">
        <v>17.73</v>
      </c>
      <c r="I376">
        <v>4.5</v>
      </c>
      <c r="K376">
        <v>9.3699999999999992</v>
      </c>
      <c r="L376">
        <v>9.6300000000000008</v>
      </c>
      <c r="N376">
        <v>46.59</v>
      </c>
      <c r="AC376">
        <v>4.84</v>
      </c>
    </row>
    <row r="377" spans="1:33" x14ac:dyDescent="0.2">
      <c r="A377" t="s">
        <v>409</v>
      </c>
      <c r="B377">
        <v>6.03</v>
      </c>
      <c r="H377">
        <v>15.31</v>
      </c>
      <c r="I377">
        <v>4.47</v>
      </c>
      <c r="K377">
        <v>8.4700000000000006</v>
      </c>
      <c r="L377">
        <v>8.1999999999999993</v>
      </c>
      <c r="N377">
        <v>40.659999999999997</v>
      </c>
      <c r="Z377">
        <v>5.2</v>
      </c>
      <c r="AC377">
        <v>8.26</v>
      </c>
      <c r="AF377">
        <v>3.4</v>
      </c>
    </row>
    <row r="378" spans="1:33" x14ac:dyDescent="0.2">
      <c r="A378" t="s">
        <v>410</v>
      </c>
      <c r="C378">
        <v>15.91</v>
      </c>
      <c r="H378">
        <v>4.47</v>
      </c>
      <c r="I378">
        <v>1.53</v>
      </c>
      <c r="K378">
        <v>4.26</v>
      </c>
      <c r="L378">
        <v>3.17</v>
      </c>
      <c r="N378">
        <v>31.98</v>
      </c>
      <c r="Z378">
        <v>19.63</v>
      </c>
      <c r="AC378">
        <v>10.220000000000001</v>
      </c>
      <c r="AE378">
        <v>5.79</v>
      </c>
      <c r="AF378">
        <v>3.04</v>
      </c>
    </row>
    <row r="379" spans="1:33" x14ac:dyDescent="0.2">
      <c r="A379" t="s">
        <v>411</v>
      </c>
      <c r="V379">
        <v>98.94</v>
      </c>
      <c r="AC379">
        <v>1.06</v>
      </c>
    </row>
    <row r="380" spans="1:33" x14ac:dyDescent="0.2">
      <c r="A380" t="s">
        <v>412</v>
      </c>
      <c r="N380">
        <v>100</v>
      </c>
    </row>
    <row r="381" spans="1:33" x14ac:dyDescent="0.2">
      <c r="A381" t="s">
        <v>413</v>
      </c>
      <c r="AG381">
        <v>100</v>
      </c>
    </row>
    <row r="382" spans="1:33" x14ac:dyDescent="0.2">
      <c r="A382" t="s">
        <v>414</v>
      </c>
      <c r="AG382">
        <v>100</v>
      </c>
    </row>
    <row r="383" spans="1:33" x14ac:dyDescent="0.2">
      <c r="A383" t="s">
        <v>415</v>
      </c>
      <c r="N383">
        <v>99</v>
      </c>
      <c r="AC383">
        <v>1</v>
      </c>
    </row>
    <row r="384" spans="1:33" x14ac:dyDescent="0.2">
      <c r="A384" t="s">
        <v>416</v>
      </c>
      <c r="I384">
        <v>24.7</v>
      </c>
      <c r="J384">
        <v>60.4</v>
      </c>
      <c r="P384">
        <v>6.7</v>
      </c>
      <c r="AC384">
        <v>8.1999999999999993</v>
      </c>
    </row>
    <row r="385" spans="1:29" x14ac:dyDescent="0.2">
      <c r="A385" t="s">
        <v>417</v>
      </c>
      <c r="L385">
        <v>77.400000000000006</v>
      </c>
      <c r="P385">
        <v>19.3</v>
      </c>
      <c r="AC385">
        <v>3.3</v>
      </c>
    </row>
    <row r="386" spans="1:29" x14ac:dyDescent="0.2">
      <c r="A386" t="s">
        <v>418</v>
      </c>
      <c r="K386">
        <v>99.2</v>
      </c>
      <c r="AC386">
        <v>0.8</v>
      </c>
    </row>
    <row r="387" spans="1:29" x14ac:dyDescent="0.2">
      <c r="A387" t="s">
        <v>419</v>
      </c>
      <c r="H387">
        <v>98.1</v>
      </c>
      <c r="AC387">
        <v>1.9</v>
      </c>
    </row>
    <row r="388" spans="1:29" x14ac:dyDescent="0.2">
      <c r="A388" t="s">
        <v>420</v>
      </c>
      <c r="N388">
        <v>99.4</v>
      </c>
      <c r="AC388">
        <v>0.6</v>
      </c>
    </row>
    <row r="389" spans="1:29" x14ac:dyDescent="0.2">
      <c r="A389" t="s">
        <v>421</v>
      </c>
      <c r="P389">
        <v>99.2</v>
      </c>
      <c r="AC389">
        <v>0.8</v>
      </c>
    </row>
    <row r="390" spans="1:29" x14ac:dyDescent="0.2">
      <c r="A390" t="s">
        <v>422</v>
      </c>
      <c r="N390">
        <v>96.5</v>
      </c>
      <c r="Z390">
        <v>0.9</v>
      </c>
      <c r="AC390">
        <v>2.6</v>
      </c>
    </row>
    <row r="391" spans="1:29" x14ac:dyDescent="0.2">
      <c r="A391" t="s">
        <v>423</v>
      </c>
      <c r="N391">
        <v>98.9</v>
      </c>
      <c r="AC391">
        <v>1.1000000000000001</v>
      </c>
    </row>
    <row r="392" spans="1:29" x14ac:dyDescent="0.2">
      <c r="A392" t="s">
        <v>424</v>
      </c>
      <c r="H392">
        <v>23.8</v>
      </c>
      <c r="J392">
        <v>25.7</v>
      </c>
      <c r="L392">
        <v>8.8000000000000007</v>
      </c>
      <c r="N392">
        <v>18.8</v>
      </c>
      <c r="P392">
        <v>20.399999999999999</v>
      </c>
      <c r="AC392">
        <v>2.5</v>
      </c>
    </row>
    <row r="393" spans="1:29" x14ac:dyDescent="0.2">
      <c r="A393" t="s">
        <v>425</v>
      </c>
      <c r="H393">
        <v>21</v>
      </c>
      <c r="I393">
        <v>4</v>
      </c>
      <c r="K393">
        <v>4</v>
      </c>
      <c r="L393">
        <v>10</v>
      </c>
      <c r="N393">
        <v>57</v>
      </c>
      <c r="O393">
        <v>3</v>
      </c>
      <c r="AC393">
        <v>1</v>
      </c>
    </row>
    <row r="394" spans="1:29" x14ac:dyDescent="0.2">
      <c r="A394" t="s">
        <v>426</v>
      </c>
      <c r="F394">
        <v>87.8</v>
      </c>
      <c r="AC394">
        <v>12.2</v>
      </c>
    </row>
    <row r="395" spans="1:29" x14ac:dyDescent="0.2">
      <c r="A395" t="s">
        <v>427</v>
      </c>
      <c r="C395">
        <v>15.6</v>
      </c>
      <c r="H395">
        <v>4.3</v>
      </c>
      <c r="K395">
        <v>5.2</v>
      </c>
      <c r="L395">
        <v>5</v>
      </c>
      <c r="N395">
        <v>28.8</v>
      </c>
      <c r="P395">
        <v>8.4</v>
      </c>
      <c r="Z395">
        <v>19.600000000000001</v>
      </c>
      <c r="AC395">
        <v>13.1</v>
      </c>
    </row>
    <row r="396" spans="1:29" x14ac:dyDescent="0.2">
      <c r="A396" t="s">
        <v>428</v>
      </c>
      <c r="R396">
        <v>9.1999999999999993</v>
      </c>
      <c r="Z396">
        <v>80</v>
      </c>
      <c r="AC396">
        <v>10.8</v>
      </c>
    </row>
    <row r="397" spans="1:29" x14ac:dyDescent="0.2">
      <c r="A397" t="s">
        <v>429</v>
      </c>
      <c r="C397">
        <v>17.600000000000001</v>
      </c>
      <c r="P397">
        <v>52.4</v>
      </c>
      <c r="Z397">
        <v>26</v>
      </c>
      <c r="AC397">
        <v>4</v>
      </c>
    </row>
    <row r="398" spans="1:29" x14ac:dyDescent="0.2">
      <c r="A398" t="s">
        <v>430</v>
      </c>
      <c r="H398">
        <v>15.44</v>
      </c>
      <c r="K398">
        <v>10.41</v>
      </c>
      <c r="L398">
        <v>10.08</v>
      </c>
      <c r="N398">
        <v>19.98</v>
      </c>
      <c r="O398">
        <v>2.96</v>
      </c>
      <c r="P398">
        <v>6.72</v>
      </c>
      <c r="R398">
        <v>32.25</v>
      </c>
      <c r="AC398">
        <v>2.16</v>
      </c>
    </row>
    <row r="399" spans="1:29" x14ac:dyDescent="0.2">
      <c r="A399" t="s">
        <v>431</v>
      </c>
      <c r="F399">
        <v>0.27</v>
      </c>
      <c r="W399">
        <v>14.8</v>
      </c>
      <c r="X399">
        <v>22.64</v>
      </c>
      <c r="Z399">
        <v>59.65</v>
      </c>
      <c r="AC399">
        <v>2.64</v>
      </c>
    </row>
    <row r="400" spans="1:29" x14ac:dyDescent="0.2">
      <c r="A400" t="s">
        <v>432</v>
      </c>
      <c r="H400">
        <v>42.12</v>
      </c>
      <c r="I400">
        <v>14.76</v>
      </c>
      <c r="K400">
        <v>11.4</v>
      </c>
      <c r="L400">
        <v>18.920000000000002</v>
      </c>
      <c r="N400">
        <v>2.66</v>
      </c>
      <c r="O400">
        <v>4.1900000000000004</v>
      </c>
      <c r="Z400">
        <v>5.0599999999999996</v>
      </c>
      <c r="AC400">
        <v>0.89</v>
      </c>
    </row>
    <row r="401" spans="1:32" x14ac:dyDescent="0.2">
      <c r="A401" t="s">
        <v>433</v>
      </c>
      <c r="N401">
        <v>64.11</v>
      </c>
      <c r="W401">
        <v>1.73</v>
      </c>
      <c r="X401">
        <v>22.75</v>
      </c>
      <c r="Z401">
        <v>6.02</v>
      </c>
      <c r="AC401">
        <v>5.39</v>
      </c>
    </row>
    <row r="402" spans="1:32" x14ac:dyDescent="0.2">
      <c r="A402" t="s">
        <v>434</v>
      </c>
      <c r="N402">
        <v>0.6</v>
      </c>
      <c r="P402">
        <v>95.4</v>
      </c>
      <c r="AC402">
        <v>1.4</v>
      </c>
      <c r="AF402">
        <v>2.6</v>
      </c>
    </row>
    <row r="403" spans="1:32" x14ac:dyDescent="0.2">
      <c r="A403" t="s">
        <v>435</v>
      </c>
      <c r="H403">
        <v>49.2</v>
      </c>
      <c r="J403">
        <v>7.3</v>
      </c>
      <c r="L403">
        <v>10.3</v>
      </c>
      <c r="N403">
        <v>7.2</v>
      </c>
      <c r="P403">
        <v>26</v>
      </c>
    </row>
    <row r="404" spans="1:32" x14ac:dyDescent="0.2">
      <c r="A404" t="s">
        <v>436</v>
      </c>
      <c r="C404">
        <v>0.7</v>
      </c>
      <c r="H404">
        <v>12.8</v>
      </c>
      <c r="I404">
        <v>0.6</v>
      </c>
      <c r="K404">
        <v>10.3</v>
      </c>
      <c r="L404">
        <v>11.9</v>
      </c>
      <c r="N404">
        <v>17.899999999999999</v>
      </c>
      <c r="O404">
        <v>0.9</v>
      </c>
      <c r="W404">
        <v>11.9</v>
      </c>
      <c r="X404">
        <v>14.3</v>
      </c>
      <c r="Z404">
        <v>4.7</v>
      </c>
      <c r="AC404">
        <v>5.3</v>
      </c>
      <c r="AF404">
        <v>8.6999999999999993</v>
      </c>
    </row>
    <row r="405" spans="1:32" x14ac:dyDescent="0.2">
      <c r="A405" t="s">
        <v>437</v>
      </c>
      <c r="H405">
        <v>5.9</v>
      </c>
      <c r="K405">
        <v>6.9</v>
      </c>
      <c r="L405">
        <v>5.8</v>
      </c>
      <c r="N405">
        <v>10.8</v>
      </c>
      <c r="W405">
        <v>20.399999999999999</v>
      </c>
      <c r="X405">
        <v>25.6</v>
      </c>
      <c r="Z405">
        <v>8.4</v>
      </c>
      <c r="AC405">
        <v>8.8000000000000007</v>
      </c>
      <c r="AF405">
        <v>7.4</v>
      </c>
    </row>
    <row r="406" spans="1:32" x14ac:dyDescent="0.2">
      <c r="A406" t="s">
        <v>438</v>
      </c>
      <c r="C406">
        <v>15.6</v>
      </c>
      <c r="E406">
        <v>10.1</v>
      </c>
      <c r="H406">
        <v>0.5</v>
      </c>
      <c r="K406">
        <v>7.4</v>
      </c>
      <c r="L406">
        <v>9.6999999999999993</v>
      </c>
      <c r="N406">
        <v>8.1</v>
      </c>
      <c r="W406">
        <v>28.4</v>
      </c>
      <c r="Z406">
        <v>5.9</v>
      </c>
      <c r="AC406">
        <v>8.6999999999999993</v>
      </c>
      <c r="AF406">
        <v>5.6</v>
      </c>
    </row>
    <row r="407" spans="1:32" x14ac:dyDescent="0.2">
      <c r="A407" t="s">
        <v>439</v>
      </c>
      <c r="N407">
        <v>93.7</v>
      </c>
      <c r="AC407">
        <v>6.3</v>
      </c>
    </row>
    <row r="408" spans="1:32" x14ac:dyDescent="0.2">
      <c r="A408" t="s">
        <v>440</v>
      </c>
      <c r="N408">
        <v>96.54</v>
      </c>
      <c r="AC408">
        <v>3.46</v>
      </c>
    </row>
    <row r="409" spans="1:32" x14ac:dyDescent="0.2">
      <c r="A409" t="s">
        <v>441</v>
      </c>
      <c r="N409">
        <v>91.7</v>
      </c>
      <c r="AC409">
        <v>8.3000000000000007</v>
      </c>
    </row>
    <row r="410" spans="1:32" x14ac:dyDescent="0.2">
      <c r="A410" t="s">
        <v>442</v>
      </c>
      <c r="H410">
        <v>92.48</v>
      </c>
      <c r="AC410">
        <v>7.52</v>
      </c>
    </row>
    <row r="411" spans="1:32" x14ac:dyDescent="0.2">
      <c r="A411" t="s">
        <v>443</v>
      </c>
      <c r="B411">
        <v>8.1999999999999993</v>
      </c>
      <c r="E411">
        <v>0.8</v>
      </c>
      <c r="P411">
        <v>59.9</v>
      </c>
      <c r="Z411">
        <v>1.9</v>
      </c>
      <c r="AC411">
        <v>3.94</v>
      </c>
      <c r="AE411">
        <v>6.26</v>
      </c>
      <c r="AF411">
        <v>19</v>
      </c>
    </row>
    <row r="412" spans="1:32" x14ac:dyDescent="0.2">
      <c r="A412" t="s">
        <v>444</v>
      </c>
      <c r="K412">
        <v>97.33</v>
      </c>
      <c r="AC412">
        <v>2.67</v>
      </c>
    </row>
    <row r="413" spans="1:32" x14ac:dyDescent="0.2">
      <c r="A413" t="s">
        <v>445</v>
      </c>
      <c r="K413">
        <v>97.63</v>
      </c>
      <c r="AC413">
        <v>2.37</v>
      </c>
    </row>
    <row r="414" spans="1:32" x14ac:dyDescent="0.2">
      <c r="A414" t="s">
        <v>446</v>
      </c>
      <c r="N414">
        <v>7.18</v>
      </c>
      <c r="P414">
        <v>12.74</v>
      </c>
      <c r="W414">
        <v>32.85</v>
      </c>
      <c r="X414">
        <v>3.86</v>
      </c>
      <c r="Z414">
        <v>31.29</v>
      </c>
      <c r="AC414">
        <v>2.41</v>
      </c>
      <c r="AE414">
        <v>1.28</v>
      </c>
      <c r="AF414">
        <v>8.39</v>
      </c>
    </row>
    <row r="415" spans="1:32" x14ac:dyDescent="0.2">
      <c r="A415" t="s">
        <v>447</v>
      </c>
      <c r="N415">
        <v>7.74</v>
      </c>
      <c r="P415">
        <v>26.19</v>
      </c>
      <c r="W415">
        <v>24.26</v>
      </c>
      <c r="X415">
        <v>2.4500000000000002</v>
      </c>
      <c r="Z415">
        <v>26.54</v>
      </c>
      <c r="AC415">
        <v>2.27</v>
      </c>
      <c r="AE415">
        <v>1.1599999999999999</v>
      </c>
      <c r="AF415">
        <v>9.39</v>
      </c>
    </row>
    <row r="416" spans="1:32" x14ac:dyDescent="0.2">
      <c r="A416" t="s">
        <v>448</v>
      </c>
      <c r="N416">
        <v>10.62</v>
      </c>
      <c r="P416">
        <v>34.67</v>
      </c>
      <c r="W416">
        <v>17.12</v>
      </c>
      <c r="Z416">
        <v>22.26</v>
      </c>
      <c r="AC416">
        <v>2.73</v>
      </c>
      <c r="AE416">
        <v>3.16</v>
      </c>
      <c r="AF416">
        <v>9.44</v>
      </c>
    </row>
    <row r="417" spans="1:33" x14ac:dyDescent="0.2">
      <c r="A417" t="s">
        <v>449</v>
      </c>
      <c r="B417">
        <v>1.32</v>
      </c>
      <c r="N417">
        <v>10.99</v>
      </c>
      <c r="P417">
        <v>48.04</v>
      </c>
      <c r="W417">
        <v>11.63</v>
      </c>
      <c r="Z417">
        <v>14.8</v>
      </c>
      <c r="AC417">
        <v>3.69</v>
      </c>
      <c r="AF417">
        <v>9.5299999999999994</v>
      </c>
    </row>
    <row r="418" spans="1:33" x14ac:dyDescent="0.2">
      <c r="A418" t="s">
        <v>450</v>
      </c>
      <c r="B418">
        <v>0.54</v>
      </c>
      <c r="N418">
        <v>15.97</v>
      </c>
      <c r="P418">
        <v>59.72</v>
      </c>
      <c r="W418">
        <v>2.69</v>
      </c>
      <c r="Z418">
        <v>7.73</v>
      </c>
      <c r="AC418">
        <v>3.36</v>
      </c>
      <c r="AF418">
        <v>9.99</v>
      </c>
    </row>
    <row r="419" spans="1:33" x14ac:dyDescent="0.2">
      <c r="A419" t="s">
        <v>451</v>
      </c>
      <c r="B419">
        <v>10.24</v>
      </c>
      <c r="N419">
        <v>6.83</v>
      </c>
      <c r="P419">
        <v>10.36</v>
      </c>
      <c r="W419">
        <v>24.8</v>
      </c>
      <c r="X419">
        <v>3.62</v>
      </c>
      <c r="Z419">
        <v>35.83</v>
      </c>
      <c r="AF419">
        <v>8.32</v>
      </c>
    </row>
    <row r="420" spans="1:33" x14ac:dyDescent="0.2">
      <c r="A420" t="s">
        <v>452</v>
      </c>
      <c r="AG420">
        <v>100</v>
      </c>
    </row>
    <row r="421" spans="1:33" x14ac:dyDescent="0.2">
      <c r="A421" t="s">
        <v>453</v>
      </c>
      <c r="B421">
        <v>10.8</v>
      </c>
      <c r="N421">
        <v>14.19</v>
      </c>
      <c r="P421">
        <v>21.96</v>
      </c>
      <c r="W421">
        <v>14.19</v>
      </c>
      <c r="Z421">
        <v>21.49</v>
      </c>
      <c r="AC421">
        <v>4.22</v>
      </c>
      <c r="AF421">
        <v>13.15</v>
      </c>
    </row>
    <row r="422" spans="1:33" x14ac:dyDescent="0.2">
      <c r="A422" t="s">
        <v>454</v>
      </c>
      <c r="AG422">
        <v>100</v>
      </c>
    </row>
    <row r="423" spans="1:33" x14ac:dyDescent="0.2">
      <c r="A423" t="s">
        <v>455</v>
      </c>
      <c r="AG423">
        <v>100</v>
      </c>
    </row>
    <row r="424" spans="1:33" x14ac:dyDescent="0.2">
      <c r="A424" t="s">
        <v>456</v>
      </c>
      <c r="AG424">
        <v>100</v>
      </c>
    </row>
    <row r="425" spans="1:33" x14ac:dyDescent="0.2">
      <c r="A425" t="s">
        <v>457</v>
      </c>
      <c r="D425">
        <v>3.12</v>
      </c>
      <c r="N425">
        <v>46.35</v>
      </c>
      <c r="P425">
        <v>22.76</v>
      </c>
      <c r="W425">
        <v>8.85</v>
      </c>
      <c r="X425">
        <v>5.52</v>
      </c>
      <c r="Z425">
        <v>1.47</v>
      </c>
      <c r="AC425">
        <v>3.4</v>
      </c>
      <c r="AF425">
        <v>8.5299999999999994</v>
      </c>
    </row>
    <row r="426" spans="1:33" x14ac:dyDescent="0.2">
      <c r="A426" t="s">
        <v>458</v>
      </c>
      <c r="H426">
        <v>94.47</v>
      </c>
      <c r="AC426">
        <v>5.53</v>
      </c>
    </row>
    <row r="427" spans="1:33" x14ac:dyDescent="0.2">
      <c r="A427" t="s">
        <v>459</v>
      </c>
      <c r="B427">
        <v>4.25</v>
      </c>
      <c r="C427">
        <v>15.54</v>
      </c>
      <c r="D427">
        <v>1.36</v>
      </c>
      <c r="H427">
        <v>5.03</v>
      </c>
      <c r="I427">
        <v>12.62</v>
      </c>
      <c r="K427">
        <v>10.01</v>
      </c>
      <c r="L427">
        <v>12.76</v>
      </c>
      <c r="N427">
        <v>19.98</v>
      </c>
      <c r="O427">
        <v>4.34</v>
      </c>
      <c r="Z427">
        <v>8.44</v>
      </c>
      <c r="AC427">
        <v>0.5</v>
      </c>
      <c r="AF427">
        <v>5.17</v>
      </c>
    </row>
    <row r="428" spans="1:33" x14ac:dyDescent="0.2">
      <c r="A428" t="s">
        <v>460</v>
      </c>
      <c r="B428">
        <v>2.8</v>
      </c>
      <c r="C428">
        <v>15.17</v>
      </c>
      <c r="H428">
        <v>1.64</v>
      </c>
      <c r="I428">
        <v>5.34</v>
      </c>
      <c r="K428">
        <v>1.02</v>
      </c>
      <c r="L428">
        <v>9.67</v>
      </c>
      <c r="N428">
        <v>22.89</v>
      </c>
      <c r="O428">
        <v>1.92</v>
      </c>
      <c r="P428">
        <v>1.1599999999999999</v>
      </c>
      <c r="Z428">
        <v>29.96</v>
      </c>
      <c r="AC428">
        <v>0.16</v>
      </c>
      <c r="AF428">
        <v>8.27</v>
      </c>
    </row>
    <row r="429" spans="1:33" x14ac:dyDescent="0.2">
      <c r="A429" t="s">
        <v>461</v>
      </c>
      <c r="B429">
        <v>5</v>
      </c>
      <c r="D429">
        <v>1</v>
      </c>
      <c r="F429">
        <v>14</v>
      </c>
      <c r="H429">
        <v>5.0999999999999996</v>
      </c>
      <c r="I429">
        <v>9.3000000000000007</v>
      </c>
      <c r="L429">
        <v>7.6</v>
      </c>
      <c r="N429">
        <v>17.100000000000001</v>
      </c>
      <c r="P429">
        <v>20.2</v>
      </c>
      <c r="R429">
        <v>7.6</v>
      </c>
      <c r="AC429">
        <v>9.1</v>
      </c>
      <c r="AE429">
        <v>2.6</v>
      </c>
      <c r="AF429">
        <v>1.4</v>
      </c>
    </row>
    <row r="430" spans="1:33" x14ac:dyDescent="0.2">
      <c r="A430" t="s">
        <v>462</v>
      </c>
      <c r="B430">
        <v>75.349999999999994</v>
      </c>
      <c r="C430">
        <v>5.26</v>
      </c>
      <c r="D430">
        <v>6.78</v>
      </c>
      <c r="Z430">
        <v>6.29</v>
      </c>
      <c r="AC430">
        <v>0.23</v>
      </c>
      <c r="AF430">
        <v>6.09</v>
      </c>
    </row>
    <row r="431" spans="1:33" x14ac:dyDescent="0.2">
      <c r="A431" t="s">
        <v>463</v>
      </c>
      <c r="AG431">
        <v>100</v>
      </c>
    </row>
    <row r="432" spans="1:33" x14ac:dyDescent="0.2">
      <c r="A432" t="s">
        <v>464</v>
      </c>
      <c r="H432">
        <v>10.6</v>
      </c>
      <c r="L432">
        <v>3.62</v>
      </c>
      <c r="N432">
        <v>86.45</v>
      </c>
      <c r="AC432">
        <v>-0.67</v>
      </c>
    </row>
    <row r="433" spans="1:32" x14ac:dyDescent="0.2">
      <c r="A433" t="s">
        <v>465</v>
      </c>
      <c r="H433">
        <v>8.73</v>
      </c>
      <c r="I433">
        <v>3.44</v>
      </c>
      <c r="L433">
        <v>8.26</v>
      </c>
      <c r="O433">
        <v>1.57</v>
      </c>
      <c r="P433">
        <v>12.73</v>
      </c>
      <c r="Z433">
        <v>17.21</v>
      </c>
      <c r="AC433">
        <v>4.0999999999999996</v>
      </c>
      <c r="AE433">
        <v>43.96</v>
      </c>
    </row>
    <row r="434" spans="1:32" x14ac:dyDescent="0.2">
      <c r="A434" t="s">
        <v>466</v>
      </c>
      <c r="I434">
        <v>35.200000000000003</v>
      </c>
      <c r="J434">
        <v>57.8</v>
      </c>
      <c r="P434">
        <v>1.3</v>
      </c>
      <c r="AC434">
        <v>5.7</v>
      </c>
    </row>
    <row r="435" spans="1:32" x14ac:dyDescent="0.2">
      <c r="A435" t="s">
        <v>467</v>
      </c>
      <c r="N435">
        <v>36.299999999999997</v>
      </c>
      <c r="P435">
        <v>38.799999999999997</v>
      </c>
      <c r="V435">
        <v>17</v>
      </c>
      <c r="Z435">
        <v>3.1</v>
      </c>
      <c r="AC435">
        <v>4.8</v>
      </c>
    </row>
    <row r="436" spans="1:32" x14ac:dyDescent="0.2">
      <c r="A436" t="s">
        <v>468</v>
      </c>
      <c r="W436">
        <v>97.5</v>
      </c>
      <c r="AC436">
        <v>2.5</v>
      </c>
    </row>
    <row r="437" spans="1:32" x14ac:dyDescent="0.2">
      <c r="A437" t="s">
        <v>469</v>
      </c>
      <c r="L437">
        <v>92.2</v>
      </c>
      <c r="P437">
        <v>7.8</v>
      </c>
    </row>
    <row r="438" spans="1:32" x14ac:dyDescent="0.2">
      <c r="A438" t="s">
        <v>470</v>
      </c>
      <c r="V438">
        <v>16.3</v>
      </c>
      <c r="Z438">
        <v>80.900000000000006</v>
      </c>
      <c r="AC438">
        <v>2.8</v>
      </c>
    </row>
    <row r="439" spans="1:32" x14ac:dyDescent="0.2">
      <c r="A439" t="s">
        <v>471</v>
      </c>
      <c r="H439">
        <v>44.1</v>
      </c>
      <c r="I439">
        <v>1.4</v>
      </c>
      <c r="K439">
        <v>4</v>
      </c>
      <c r="L439">
        <v>23.6</v>
      </c>
      <c r="N439">
        <v>16.399999999999999</v>
      </c>
      <c r="AC439">
        <v>10.5</v>
      </c>
    </row>
    <row r="440" spans="1:32" x14ac:dyDescent="0.2">
      <c r="A440" t="s">
        <v>472</v>
      </c>
      <c r="H440">
        <v>29.8</v>
      </c>
      <c r="K440">
        <v>2.2000000000000002</v>
      </c>
      <c r="L440">
        <v>37.200000000000003</v>
      </c>
      <c r="N440">
        <v>17.5</v>
      </c>
      <c r="O440">
        <v>6.5</v>
      </c>
      <c r="AC440">
        <v>6.8</v>
      </c>
    </row>
    <row r="441" spans="1:32" x14ac:dyDescent="0.2">
      <c r="A441" t="s">
        <v>473</v>
      </c>
      <c r="S441">
        <v>1.39</v>
      </c>
      <c r="Z441">
        <v>98.11</v>
      </c>
      <c r="AC441">
        <v>0.5</v>
      </c>
    </row>
    <row r="442" spans="1:32" x14ac:dyDescent="0.2">
      <c r="A442" t="s">
        <v>474</v>
      </c>
      <c r="G442">
        <v>7.1</v>
      </c>
      <c r="H442">
        <v>45.2</v>
      </c>
      <c r="I442">
        <v>17.899999999999999</v>
      </c>
      <c r="K442">
        <v>5</v>
      </c>
      <c r="L442">
        <v>16.100000000000001</v>
      </c>
      <c r="N442">
        <v>3.3</v>
      </c>
      <c r="AC442">
        <v>5.4</v>
      </c>
    </row>
    <row r="443" spans="1:32" x14ac:dyDescent="0.2">
      <c r="A443" t="s">
        <v>475</v>
      </c>
      <c r="D443">
        <v>100</v>
      </c>
    </row>
    <row r="444" spans="1:32" x14ac:dyDescent="0.2">
      <c r="A444" t="s">
        <v>476</v>
      </c>
      <c r="K444">
        <v>97.6</v>
      </c>
      <c r="AC444">
        <v>2.4</v>
      </c>
    </row>
    <row r="445" spans="1:32" x14ac:dyDescent="0.2">
      <c r="A445" t="s">
        <v>477</v>
      </c>
      <c r="H445">
        <v>93.9</v>
      </c>
      <c r="AC445">
        <v>6.1</v>
      </c>
    </row>
    <row r="446" spans="1:32" x14ac:dyDescent="0.2">
      <c r="A446" t="s">
        <v>478</v>
      </c>
      <c r="N446">
        <v>14.9</v>
      </c>
      <c r="P446">
        <v>8.9</v>
      </c>
      <c r="Z446">
        <v>58</v>
      </c>
      <c r="AC446">
        <v>10.1</v>
      </c>
      <c r="AF446">
        <v>8.1</v>
      </c>
    </row>
    <row r="447" spans="1:32" x14ac:dyDescent="0.2">
      <c r="A447" t="s">
        <v>479</v>
      </c>
      <c r="N447">
        <v>14.9</v>
      </c>
      <c r="P447">
        <v>8.9</v>
      </c>
      <c r="Z447">
        <v>58</v>
      </c>
      <c r="AC447">
        <v>10.1</v>
      </c>
      <c r="AF447">
        <v>8.1</v>
      </c>
    </row>
    <row r="448" spans="1:32" x14ac:dyDescent="0.2">
      <c r="A448" t="s">
        <v>480</v>
      </c>
      <c r="N448">
        <v>28.1</v>
      </c>
      <c r="P448">
        <v>29.9</v>
      </c>
      <c r="Z448">
        <v>34.700000000000003</v>
      </c>
      <c r="AC448">
        <v>0.1</v>
      </c>
      <c r="AF448">
        <v>7.2</v>
      </c>
    </row>
    <row r="449" spans="1:32" x14ac:dyDescent="0.2">
      <c r="A449" t="s">
        <v>481</v>
      </c>
      <c r="N449">
        <v>40.4</v>
      </c>
      <c r="P449">
        <v>30.3</v>
      </c>
      <c r="Z449">
        <v>23.9</v>
      </c>
      <c r="AC449">
        <v>0.1</v>
      </c>
      <c r="AF449">
        <v>5.3</v>
      </c>
    </row>
    <row r="450" spans="1:32" x14ac:dyDescent="0.2">
      <c r="A450" t="s">
        <v>482</v>
      </c>
      <c r="N450">
        <v>51.4</v>
      </c>
      <c r="P450">
        <v>33.1</v>
      </c>
      <c r="Z450">
        <v>10</v>
      </c>
      <c r="AF450">
        <v>5.5</v>
      </c>
    </row>
    <row r="451" spans="1:32" x14ac:dyDescent="0.2">
      <c r="A451" t="s">
        <v>483</v>
      </c>
      <c r="F451">
        <v>54</v>
      </c>
      <c r="Z451">
        <v>41</v>
      </c>
      <c r="AE451">
        <v>5</v>
      </c>
    </row>
    <row r="452" spans="1:32" x14ac:dyDescent="0.2">
      <c r="A452" t="s">
        <v>484</v>
      </c>
      <c r="D452">
        <v>12.8</v>
      </c>
      <c r="H452">
        <v>16.399999999999999</v>
      </c>
      <c r="O452">
        <v>1.3</v>
      </c>
      <c r="P452">
        <v>13.5</v>
      </c>
      <c r="Z452">
        <v>93.6</v>
      </c>
      <c r="AC452">
        <v>-40.4</v>
      </c>
      <c r="AF452">
        <v>2.8</v>
      </c>
    </row>
    <row r="453" spans="1:32" x14ac:dyDescent="0.2">
      <c r="A453" t="s">
        <v>485</v>
      </c>
      <c r="N453">
        <v>100</v>
      </c>
    </row>
    <row r="454" spans="1:32" x14ac:dyDescent="0.2">
      <c r="A454" t="s">
        <v>486</v>
      </c>
      <c r="N454">
        <v>73.099999999999994</v>
      </c>
      <c r="V454">
        <v>23.1</v>
      </c>
      <c r="AC454">
        <v>3.8</v>
      </c>
    </row>
    <row r="455" spans="1:32" x14ac:dyDescent="0.2">
      <c r="A455" t="s">
        <v>487</v>
      </c>
      <c r="N455">
        <v>100</v>
      </c>
    </row>
    <row r="456" spans="1:32" x14ac:dyDescent="0.2">
      <c r="A456" t="s">
        <v>488</v>
      </c>
      <c r="X456">
        <v>100</v>
      </c>
    </row>
    <row r="457" spans="1:32" x14ac:dyDescent="0.2">
      <c r="A457" t="s">
        <v>489</v>
      </c>
      <c r="B457">
        <v>4.5999999999999996</v>
      </c>
      <c r="F457">
        <v>78.599999999999994</v>
      </c>
      <c r="Z457">
        <v>16.8</v>
      </c>
    </row>
    <row r="458" spans="1:32" x14ac:dyDescent="0.2">
      <c r="A458" t="s">
        <v>490</v>
      </c>
      <c r="D458">
        <v>100</v>
      </c>
    </row>
    <row r="459" spans="1:32" x14ac:dyDescent="0.2">
      <c r="A459" t="s">
        <v>491</v>
      </c>
      <c r="B459">
        <v>10</v>
      </c>
      <c r="D459">
        <v>2</v>
      </c>
      <c r="H459">
        <v>16</v>
      </c>
      <c r="I459">
        <v>0.8</v>
      </c>
      <c r="K459">
        <v>3.6</v>
      </c>
      <c r="L459">
        <v>6.7</v>
      </c>
      <c r="N459">
        <v>22.8</v>
      </c>
      <c r="O459">
        <v>3.1</v>
      </c>
      <c r="Y459">
        <v>4.0999999999999996</v>
      </c>
      <c r="Z459">
        <v>14.4</v>
      </c>
      <c r="AC459">
        <v>6</v>
      </c>
      <c r="AE459">
        <v>0.5</v>
      </c>
      <c r="AF459">
        <v>10</v>
      </c>
    </row>
    <row r="460" spans="1:32" x14ac:dyDescent="0.2">
      <c r="A460" t="s">
        <v>492</v>
      </c>
      <c r="B460">
        <v>11</v>
      </c>
      <c r="H460">
        <v>9.3000000000000007</v>
      </c>
      <c r="I460">
        <v>2.2000000000000002</v>
      </c>
      <c r="K460">
        <v>3.4</v>
      </c>
      <c r="L460">
        <v>2.1</v>
      </c>
      <c r="N460">
        <v>10.4</v>
      </c>
      <c r="O460">
        <v>0.9</v>
      </c>
      <c r="Z460">
        <v>36.700000000000003</v>
      </c>
      <c r="AC460">
        <v>17</v>
      </c>
      <c r="AF460">
        <v>7</v>
      </c>
    </row>
    <row r="461" spans="1:32" x14ac:dyDescent="0.2">
      <c r="A461" t="s">
        <v>493</v>
      </c>
      <c r="B461">
        <v>8</v>
      </c>
      <c r="H461">
        <v>4.7</v>
      </c>
      <c r="I461">
        <v>0.2</v>
      </c>
      <c r="K461">
        <v>1.2</v>
      </c>
      <c r="L461">
        <v>2.2000000000000002</v>
      </c>
      <c r="N461">
        <v>7.8</v>
      </c>
      <c r="O461">
        <v>0.1</v>
      </c>
      <c r="Z461">
        <v>44.8</v>
      </c>
      <c r="AC461">
        <v>22</v>
      </c>
      <c r="AF461">
        <v>9</v>
      </c>
    </row>
    <row r="462" spans="1:32" x14ac:dyDescent="0.2">
      <c r="A462" t="s">
        <v>494</v>
      </c>
      <c r="B462">
        <v>2</v>
      </c>
      <c r="D462">
        <v>3</v>
      </c>
      <c r="H462">
        <v>20.3</v>
      </c>
      <c r="I462">
        <v>1.2</v>
      </c>
      <c r="K462">
        <v>5.5</v>
      </c>
      <c r="L462">
        <v>9.6</v>
      </c>
      <c r="N462">
        <v>34.200000000000003</v>
      </c>
      <c r="O462">
        <v>6.8</v>
      </c>
      <c r="Z462">
        <v>5.4</v>
      </c>
      <c r="AC462">
        <v>4</v>
      </c>
      <c r="AF462">
        <v>8</v>
      </c>
    </row>
    <row r="463" spans="1:32" x14ac:dyDescent="0.2">
      <c r="A463" t="s">
        <v>495</v>
      </c>
      <c r="H463">
        <v>4.4000000000000004</v>
      </c>
      <c r="I463">
        <v>3.6</v>
      </c>
      <c r="K463">
        <v>1.8</v>
      </c>
      <c r="L463">
        <v>3.1</v>
      </c>
      <c r="N463">
        <v>15.2</v>
      </c>
      <c r="O463">
        <v>1</v>
      </c>
      <c r="X463">
        <v>17.100000000000001</v>
      </c>
      <c r="Z463">
        <v>30.8</v>
      </c>
      <c r="AC463">
        <v>8</v>
      </c>
      <c r="AF463">
        <v>15</v>
      </c>
    </row>
    <row r="464" spans="1:32" x14ac:dyDescent="0.2">
      <c r="A464" t="s">
        <v>496</v>
      </c>
      <c r="H464">
        <v>8.9</v>
      </c>
      <c r="I464">
        <v>5.9</v>
      </c>
      <c r="K464">
        <v>3.9</v>
      </c>
      <c r="L464">
        <v>6.9</v>
      </c>
      <c r="N464">
        <v>30.1</v>
      </c>
      <c r="O464">
        <v>2.1</v>
      </c>
      <c r="Z464">
        <v>22.2</v>
      </c>
      <c r="AC464">
        <v>4</v>
      </c>
      <c r="AF464">
        <v>16</v>
      </c>
    </row>
    <row r="465" spans="1:33" x14ac:dyDescent="0.2">
      <c r="A465" t="s">
        <v>497</v>
      </c>
      <c r="B465">
        <v>43.9</v>
      </c>
      <c r="D465">
        <v>4.8</v>
      </c>
      <c r="N465">
        <v>66.7</v>
      </c>
      <c r="W465">
        <v>0.2</v>
      </c>
    </row>
    <row r="466" spans="1:33" x14ac:dyDescent="0.2">
      <c r="A466" t="s">
        <v>498</v>
      </c>
      <c r="L466">
        <v>80.099999999999994</v>
      </c>
      <c r="AC466">
        <v>19.899999999999999</v>
      </c>
    </row>
    <row r="467" spans="1:33" x14ac:dyDescent="0.2">
      <c r="A467" t="s">
        <v>499</v>
      </c>
      <c r="P467">
        <v>71.599999999999994</v>
      </c>
      <c r="AC467">
        <v>28.4</v>
      </c>
    </row>
    <row r="468" spans="1:33" x14ac:dyDescent="0.2">
      <c r="A468" t="s">
        <v>500</v>
      </c>
      <c r="B468">
        <v>3.5</v>
      </c>
      <c r="F468">
        <v>5</v>
      </c>
      <c r="H468">
        <v>6.6</v>
      </c>
      <c r="I468">
        <v>5</v>
      </c>
      <c r="L468">
        <v>8.1999999999999993</v>
      </c>
      <c r="N468">
        <v>24.5</v>
      </c>
      <c r="P468">
        <v>18.3</v>
      </c>
      <c r="R468">
        <v>18.399999999999999</v>
      </c>
      <c r="AC468">
        <v>6.7</v>
      </c>
      <c r="AE468">
        <v>1.9</v>
      </c>
      <c r="AF468">
        <v>1.9</v>
      </c>
    </row>
    <row r="469" spans="1:33" x14ac:dyDescent="0.2">
      <c r="A469" t="s">
        <v>501</v>
      </c>
      <c r="B469">
        <v>3</v>
      </c>
      <c r="D469">
        <v>2</v>
      </c>
      <c r="L469">
        <v>42</v>
      </c>
      <c r="N469">
        <v>34</v>
      </c>
      <c r="X469">
        <v>14</v>
      </c>
      <c r="AC469">
        <v>5</v>
      </c>
    </row>
    <row r="470" spans="1:33" x14ac:dyDescent="0.2">
      <c r="A470" t="s">
        <v>502</v>
      </c>
      <c r="B470">
        <v>3</v>
      </c>
      <c r="D470">
        <v>2</v>
      </c>
      <c r="L470">
        <v>43</v>
      </c>
      <c r="N470">
        <v>33</v>
      </c>
      <c r="X470">
        <v>14</v>
      </c>
      <c r="AC470">
        <v>5</v>
      </c>
    </row>
    <row r="471" spans="1:33" x14ac:dyDescent="0.2">
      <c r="A471" t="s">
        <v>503</v>
      </c>
      <c r="D471">
        <v>85</v>
      </c>
      <c r="AC471">
        <v>15</v>
      </c>
    </row>
    <row r="472" spans="1:33" x14ac:dyDescent="0.2">
      <c r="A472" t="s">
        <v>504</v>
      </c>
      <c r="K472">
        <v>92</v>
      </c>
      <c r="AC472">
        <v>3</v>
      </c>
      <c r="AF472">
        <v>5</v>
      </c>
    </row>
    <row r="473" spans="1:33" x14ac:dyDescent="0.2">
      <c r="A473" t="s">
        <v>505</v>
      </c>
      <c r="D473">
        <v>6</v>
      </c>
      <c r="I473">
        <v>10</v>
      </c>
      <c r="J473">
        <v>51</v>
      </c>
      <c r="K473">
        <v>12</v>
      </c>
      <c r="P473">
        <v>8</v>
      </c>
      <c r="AC473">
        <v>13</v>
      </c>
    </row>
    <row r="474" spans="1:33" x14ac:dyDescent="0.2">
      <c r="A474" t="s">
        <v>506</v>
      </c>
      <c r="B474">
        <v>1</v>
      </c>
      <c r="D474">
        <v>4</v>
      </c>
      <c r="H474">
        <v>9</v>
      </c>
      <c r="I474">
        <v>3</v>
      </c>
      <c r="K474">
        <v>16</v>
      </c>
      <c r="L474">
        <v>4</v>
      </c>
      <c r="N474">
        <v>9</v>
      </c>
      <c r="X474">
        <v>21</v>
      </c>
      <c r="Z474">
        <v>19</v>
      </c>
      <c r="AC474">
        <v>14</v>
      </c>
    </row>
    <row r="475" spans="1:33" x14ac:dyDescent="0.2">
      <c r="A475" t="s">
        <v>507</v>
      </c>
      <c r="B475">
        <v>100</v>
      </c>
    </row>
    <row r="476" spans="1:33" x14ac:dyDescent="0.2">
      <c r="A476" t="s">
        <v>508</v>
      </c>
      <c r="Z476">
        <v>90.35</v>
      </c>
      <c r="AC476">
        <v>9.65</v>
      </c>
    </row>
    <row r="477" spans="1:33" x14ac:dyDescent="0.2">
      <c r="A477" t="s">
        <v>509</v>
      </c>
      <c r="Z477">
        <v>96.13</v>
      </c>
      <c r="AC477">
        <v>3.87</v>
      </c>
    </row>
    <row r="478" spans="1:33" x14ac:dyDescent="0.2">
      <c r="A478" t="s">
        <v>510</v>
      </c>
      <c r="K478">
        <v>92.99</v>
      </c>
      <c r="AC478">
        <v>7.01</v>
      </c>
    </row>
    <row r="479" spans="1:33" x14ac:dyDescent="0.2">
      <c r="A479" t="s">
        <v>511</v>
      </c>
      <c r="AG479">
        <v>100</v>
      </c>
    </row>
    <row r="480" spans="1:33" x14ac:dyDescent="0.2">
      <c r="A480" t="s">
        <v>512</v>
      </c>
      <c r="C480">
        <v>22.97</v>
      </c>
      <c r="P480">
        <v>38.85</v>
      </c>
      <c r="Z480">
        <v>24.98</v>
      </c>
      <c r="AC480">
        <v>11.07</v>
      </c>
      <c r="AF480">
        <v>2.13</v>
      </c>
    </row>
    <row r="481" spans="1:32" x14ac:dyDescent="0.2">
      <c r="A481" t="s">
        <v>513</v>
      </c>
      <c r="C481">
        <v>28.9</v>
      </c>
      <c r="F481">
        <v>17.29</v>
      </c>
      <c r="Z481">
        <v>31.91</v>
      </c>
      <c r="AC481">
        <v>14.56</v>
      </c>
      <c r="AF481">
        <v>7.34</v>
      </c>
    </row>
    <row r="482" spans="1:32" x14ac:dyDescent="0.2">
      <c r="A482" t="s">
        <v>514</v>
      </c>
      <c r="C482">
        <v>9.65</v>
      </c>
      <c r="F482">
        <v>65.89</v>
      </c>
      <c r="AC482">
        <v>24.46</v>
      </c>
    </row>
    <row r="483" spans="1:32" x14ac:dyDescent="0.2">
      <c r="A483" t="s">
        <v>515</v>
      </c>
      <c r="C483">
        <v>14.14</v>
      </c>
      <c r="F483">
        <v>58.63</v>
      </c>
      <c r="Z483">
        <v>6.01</v>
      </c>
      <c r="AC483">
        <v>21.22</v>
      </c>
    </row>
    <row r="484" spans="1:32" x14ac:dyDescent="0.2">
      <c r="A484" t="s">
        <v>516</v>
      </c>
      <c r="H484">
        <v>7.49</v>
      </c>
      <c r="I484">
        <v>2.84</v>
      </c>
      <c r="K484">
        <v>1.55</v>
      </c>
      <c r="L484">
        <v>4.93</v>
      </c>
      <c r="N484">
        <v>59.46</v>
      </c>
      <c r="O484">
        <v>3.28</v>
      </c>
      <c r="V484">
        <v>8.24</v>
      </c>
      <c r="Z484">
        <v>5.07</v>
      </c>
      <c r="AC484">
        <v>7.14</v>
      </c>
    </row>
    <row r="485" spans="1:32" x14ac:dyDescent="0.2">
      <c r="A485" t="s">
        <v>517</v>
      </c>
      <c r="B485">
        <v>0.03</v>
      </c>
      <c r="N485">
        <v>99.65</v>
      </c>
      <c r="AC485">
        <v>0.2</v>
      </c>
      <c r="AE485">
        <v>0.12</v>
      </c>
    </row>
    <row r="486" spans="1:32" x14ac:dyDescent="0.2">
      <c r="A486" t="s">
        <v>518</v>
      </c>
      <c r="V486">
        <v>60.89</v>
      </c>
      <c r="Z486">
        <v>37.75</v>
      </c>
      <c r="AC486">
        <v>1.36</v>
      </c>
    </row>
    <row r="487" spans="1:32" x14ac:dyDescent="0.2">
      <c r="A487" t="s">
        <v>519</v>
      </c>
      <c r="H487">
        <v>36.14</v>
      </c>
      <c r="I487">
        <v>5.47</v>
      </c>
      <c r="K487">
        <v>8.01</v>
      </c>
      <c r="L487">
        <v>18.29</v>
      </c>
      <c r="N487">
        <v>16.13</v>
      </c>
      <c r="O487">
        <v>15.11</v>
      </c>
      <c r="AC487">
        <v>0.85</v>
      </c>
    </row>
    <row r="488" spans="1:32" x14ac:dyDescent="0.2">
      <c r="A488" t="s">
        <v>520</v>
      </c>
      <c r="C488">
        <v>8.75</v>
      </c>
      <c r="H488">
        <v>22.72</v>
      </c>
      <c r="K488">
        <v>2.25</v>
      </c>
      <c r="L488">
        <v>9.2799999999999994</v>
      </c>
      <c r="N488">
        <v>20.239999999999998</v>
      </c>
      <c r="X488">
        <v>11.03</v>
      </c>
      <c r="Z488">
        <v>10.119999999999999</v>
      </c>
      <c r="AC488">
        <v>15.61</v>
      </c>
    </row>
    <row r="489" spans="1:32" x14ac:dyDescent="0.2">
      <c r="A489" t="s">
        <v>521</v>
      </c>
      <c r="X489">
        <v>0.95</v>
      </c>
      <c r="Z489">
        <v>96.85</v>
      </c>
      <c r="AC489">
        <v>2.2000000000000002</v>
      </c>
    </row>
    <row r="490" spans="1:32" x14ac:dyDescent="0.2">
      <c r="A490" t="s">
        <v>522</v>
      </c>
      <c r="C490">
        <v>7.1</v>
      </c>
      <c r="H490">
        <v>15.17</v>
      </c>
      <c r="K490">
        <v>1.68</v>
      </c>
      <c r="L490">
        <v>7.2</v>
      </c>
      <c r="N490">
        <v>15.25</v>
      </c>
      <c r="X490">
        <v>7.25</v>
      </c>
      <c r="Z490">
        <v>29.86</v>
      </c>
      <c r="AC490">
        <v>16.489999999999998</v>
      </c>
    </row>
    <row r="491" spans="1:32" x14ac:dyDescent="0.2">
      <c r="A491" t="s">
        <v>523</v>
      </c>
      <c r="C491">
        <v>20.420000000000002</v>
      </c>
      <c r="H491">
        <v>2.4300000000000002</v>
      </c>
      <c r="J491">
        <v>1.01</v>
      </c>
      <c r="K491">
        <v>1.07</v>
      </c>
      <c r="L491">
        <v>3.17</v>
      </c>
      <c r="N491">
        <v>16.829999999999998</v>
      </c>
      <c r="Z491">
        <v>54.47</v>
      </c>
      <c r="AC491">
        <v>0.6</v>
      </c>
    </row>
    <row r="492" spans="1:32" x14ac:dyDescent="0.2">
      <c r="A492" t="s">
        <v>524</v>
      </c>
      <c r="N492">
        <v>100</v>
      </c>
    </row>
    <row r="493" spans="1:32" x14ac:dyDescent="0.2">
      <c r="A493" t="s">
        <v>525</v>
      </c>
      <c r="C493">
        <v>8.25</v>
      </c>
      <c r="H493">
        <v>24.77</v>
      </c>
      <c r="K493">
        <v>2.75</v>
      </c>
      <c r="L493">
        <v>13</v>
      </c>
      <c r="N493">
        <v>24.05</v>
      </c>
      <c r="R493">
        <v>4.2300000000000004</v>
      </c>
      <c r="Z493">
        <v>6.45</v>
      </c>
      <c r="AC493">
        <v>16.5</v>
      </c>
    </row>
    <row r="494" spans="1:32" x14ac:dyDescent="0.2">
      <c r="A494" t="s">
        <v>526</v>
      </c>
      <c r="C494">
        <v>9.84</v>
      </c>
      <c r="I494">
        <v>3.17</v>
      </c>
      <c r="K494">
        <v>9.0299999999999994</v>
      </c>
      <c r="L494">
        <v>15.55</v>
      </c>
      <c r="N494">
        <v>21.23</v>
      </c>
      <c r="P494">
        <v>20.95</v>
      </c>
      <c r="Z494">
        <v>15.85</v>
      </c>
      <c r="AC494">
        <v>4.38</v>
      </c>
    </row>
    <row r="495" spans="1:32" x14ac:dyDescent="0.2">
      <c r="A495" t="s">
        <v>527</v>
      </c>
      <c r="C495">
        <v>14.13</v>
      </c>
      <c r="I495">
        <v>2.52</v>
      </c>
      <c r="K495">
        <v>7.71</v>
      </c>
      <c r="L495">
        <v>9.44</v>
      </c>
      <c r="N495">
        <v>16.91</v>
      </c>
      <c r="P495">
        <v>12.82</v>
      </c>
      <c r="Z495">
        <v>33.35</v>
      </c>
      <c r="AC495">
        <v>3.12</v>
      </c>
    </row>
    <row r="496" spans="1:32" x14ac:dyDescent="0.2">
      <c r="A496" t="s">
        <v>528</v>
      </c>
      <c r="C496">
        <v>17.96</v>
      </c>
      <c r="I496">
        <v>2.72</v>
      </c>
      <c r="K496">
        <v>3.33</v>
      </c>
      <c r="L496">
        <v>7.23</v>
      </c>
      <c r="N496">
        <v>17.93</v>
      </c>
      <c r="P496">
        <v>11.73</v>
      </c>
      <c r="Z496">
        <v>33.380000000000003</v>
      </c>
      <c r="AC496">
        <v>5.72</v>
      </c>
    </row>
    <row r="497" spans="1:33" x14ac:dyDescent="0.2">
      <c r="A497" t="s">
        <v>529</v>
      </c>
      <c r="C497">
        <v>9.91</v>
      </c>
      <c r="I497">
        <v>7.55</v>
      </c>
      <c r="K497">
        <v>11.1</v>
      </c>
      <c r="L497">
        <v>18.170000000000002</v>
      </c>
      <c r="N497">
        <v>17.64</v>
      </c>
      <c r="P497">
        <v>23.95</v>
      </c>
      <c r="Z497">
        <v>8.3800000000000008</v>
      </c>
      <c r="AC497">
        <v>3.3</v>
      </c>
    </row>
    <row r="498" spans="1:33" x14ac:dyDescent="0.2">
      <c r="A498" t="s">
        <v>530</v>
      </c>
      <c r="N498">
        <v>96.4</v>
      </c>
      <c r="AC498">
        <v>3.6</v>
      </c>
    </row>
    <row r="499" spans="1:33" x14ac:dyDescent="0.2">
      <c r="A499" t="s">
        <v>531</v>
      </c>
      <c r="AG499">
        <v>100</v>
      </c>
    </row>
    <row r="500" spans="1:33" x14ac:dyDescent="0.2">
      <c r="A500" t="s">
        <v>532</v>
      </c>
      <c r="P500">
        <v>98.18</v>
      </c>
      <c r="AC500">
        <v>1.82</v>
      </c>
    </row>
    <row r="501" spans="1:33" x14ac:dyDescent="0.2">
      <c r="A501" t="s">
        <v>533</v>
      </c>
      <c r="C501">
        <v>7.04</v>
      </c>
      <c r="I501">
        <v>2.1</v>
      </c>
      <c r="K501">
        <v>8.6199999999999992</v>
      </c>
      <c r="L501">
        <v>12.26</v>
      </c>
      <c r="N501">
        <v>21.44</v>
      </c>
      <c r="P501">
        <v>19.059999999999999</v>
      </c>
      <c r="X501">
        <v>1.37</v>
      </c>
      <c r="Z501">
        <v>17.559999999999999</v>
      </c>
      <c r="AC501">
        <v>10.55</v>
      </c>
    </row>
    <row r="502" spans="1:33" x14ac:dyDescent="0.2">
      <c r="A502" t="s">
        <v>534</v>
      </c>
      <c r="C502">
        <v>11.15</v>
      </c>
      <c r="I502">
        <v>3.61</v>
      </c>
      <c r="K502">
        <v>7.76</v>
      </c>
      <c r="L502">
        <v>9.8800000000000008</v>
      </c>
      <c r="N502">
        <v>16.170000000000002</v>
      </c>
      <c r="P502">
        <v>11.35</v>
      </c>
      <c r="Z502">
        <v>34.65</v>
      </c>
      <c r="AC502">
        <v>5.44</v>
      </c>
    </row>
    <row r="503" spans="1:33" x14ac:dyDescent="0.2">
      <c r="A503" t="s">
        <v>535</v>
      </c>
      <c r="C503">
        <v>11.08</v>
      </c>
      <c r="I503">
        <v>4.3099999999999996</v>
      </c>
      <c r="K503">
        <v>11.13</v>
      </c>
      <c r="L503">
        <v>13.96</v>
      </c>
      <c r="N503">
        <v>18.13</v>
      </c>
      <c r="P503">
        <v>18.55</v>
      </c>
      <c r="Z503">
        <v>8.8699999999999992</v>
      </c>
      <c r="AC503">
        <v>13.97</v>
      </c>
    </row>
    <row r="504" spans="1:33" x14ac:dyDescent="0.2">
      <c r="A504" t="s">
        <v>536</v>
      </c>
      <c r="B504">
        <v>100</v>
      </c>
    </row>
    <row r="505" spans="1:33" x14ac:dyDescent="0.2">
      <c r="A505" t="s">
        <v>537</v>
      </c>
      <c r="B505">
        <v>3.5</v>
      </c>
      <c r="F505">
        <v>5</v>
      </c>
      <c r="H505">
        <v>6.6</v>
      </c>
      <c r="I505">
        <v>5</v>
      </c>
      <c r="L505">
        <v>8.1999999999999993</v>
      </c>
      <c r="N505">
        <v>24.5</v>
      </c>
      <c r="P505">
        <v>18.3</v>
      </c>
      <c r="R505">
        <v>18.399999999999999</v>
      </c>
      <c r="AC505">
        <v>6.7</v>
      </c>
      <c r="AE505">
        <v>1.9</v>
      </c>
      <c r="AF505">
        <v>1.9</v>
      </c>
    </row>
    <row r="506" spans="1:33" x14ac:dyDescent="0.2">
      <c r="A506" t="s">
        <v>538</v>
      </c>
      <c r="N506">
        <v>89.26</v>
      </c>
      <c r="W506">
        <v>4.26</v>
      </c>
      <c r="X506">
        <v>6.01</v>
      </c>
      <c r="AC506">
        <v>0.47</v>
      </c>
    </row>
    <row r="507" spans="1:33" x14ac:dyDescent="0.2">
      <c r="A507" t="s">
        <v>539</v>
      </c>
      <c r="B507">
        <v>10.81</v>
      </c>
      <c r="H507">
        <v>3.94</v>
      </c>
      <c r="I507">
        <v>2.5</v>
      </c>
      <c r="K507">
        <v>1.01</v>
      </c>
      <c r="L507">
        <v>3.93</v>
      </c>
      <c r="N507">
        <v>12.53</v>
      </c>
      <c r="O507">
        <v>0.5</v>
      </c>
      <c r="P507">
        <v>2.5099999999999998</v>
      </c>
      <c r="Z507">
        <v>40.61</v>
      </c>
      <c r="AC507">
        <v>12.36</v>
      </c>
      <c r="AE507">
        <v>4.1100000000000003</v>
      </c>
      <c r="AF507">
        <v>5.19</v>
      </c>
    </row>
    <row r="508" spans="1:33" x14ac:dyDescent="0.2">
      <c r="A508" t="s">
        <v>540</v>
      </c>
      <c r="B508">
        <v>12.34</v>
      </c>
      <c r="C508">
        <v>4.97</v>
      </c>
      <c r="H508">
        <v>1.26</v>
      </c>
      <c r="I508">
        <v>0.96</v>
      </c>
      <c r="L508">
        <v>1.51</v>
      </c>
      <c r="N508">
        <v>5.21</v>
      </c>
      <c r="P508">
        <v>2.0299999999999998</v>
      </c>
      <c r="Z508">
        <v>54.11</v>
      </c>
      <c r="AC508">
        <v>12.34</v>
      </c>
      <c r="AF508">
        <v>5.27</v>
      </c>
    </row>
    <row r="509" spans="1:33" x14ac:dyDescent="0.2">
      <c r="A509" t="s">
        <v>541</v>
      </c>
      <c r="B509">
        <v>8.86</v>
      </c>
      <c r="H509">
        <v>10.31</v>
      </c>
      <c r="I509">
        <v>4.97</v>
      </c>
      <c r="K509">
        <v>4.74</v>
      </c>
      <c r="L509">
        <v>9.16</v>
      </c>
      <c r="N509">
        <v>24.36</v>
      </c>
      <c r="O509">
        <v>1.4</v>
      </c>
      <c r="P509">
        <v>4.4800000000000004</v>
      </c>
      <c r="Z509">
        <v>17.440000000000001</v>
      </c>
      <c r="AC509">
        <v>8.51</v>
      </c>
      <c r="AE509">
        <v>1.47</v>
      </c>
      <c r="AF509">
        <v>4.3</v>
      </c>
    </row>
    <row r="510" spans="1:33" x14ac:dyDescent="0.2">
      <c r="A510" t="s">
        <v>542</v>
      </c>
      <c r="B510">
        <v>9.01</v>
      </c>
      <c r="C510">
        <v>3.07</v>
      </c>
      <c r="H510">
        <v>7.13</v>
      </c>
      <c r="I510">
        <v>3.53</v>
      </c>
      <c r="K510">
        <v>2.91</v>
      </c>
      <c r="L510">
        <v>7.7</v>
      </c>
      <c r="N510">
        <v>19.079999999999998</v>
      </c>
      <c r="O510">
        <v>0.97</v>
      </c>
      <c r="P510">
        <v>3.37</v>
      </c>
      <c r="Z510">
        <v>27.86</v>
      </c>
      <c r="AC510">
        <v>11.1</v>
      </c>
      <c r="AF510">
        <v>4.2699999999999996</v>
      </c>
    </row>
    <row r="511" spans="1:33" x14ac:dyDescent="0.2">
      <c r="A511" t="s">
        <v>543</v>
      </c>
      <c r="H511">
        <v>6.33</v>
      </c>
      <c r="I511">
        <v>4.59</v>
      </c>
      <c r="K511">
        <v>1.91</v>
      </c>
      <c r="L511">
        <v>6.42</v>
      </c>
      <c r="N511">
        <v>23.13</v>
      </c>
      <c r="O511">
        <v>1.05</v>
      </c>
      <c r="P511">
        <v>1.87</v>
      </c>
      <c r="Z511">
        <v>36.42</v>
      </c>
      <c r="AC511">
        <v>2.0699999999999998</v>
      </c>
      <c r="AE511">
        <v>7.21</v>
      </c>
      <c r="AF511">
        <v>9</v>
      </c>
    </row>
    <row r="512" spans="1:33" x14ac:dyDescent="0.2">
      <c r="A512" t="s">
        <v>544</v>
      </c>
      <c r="B512">
        <v>8.41</v>
      </c>
      <c r="H512">
        <v>13.2</v>
      </c>
      <c r="I512">
        <v>6.28</v>
      </c>
      <c r="K512">
        <v>6.59</v>
      </c>
      <c r="L512">
        <v>11.5</v>
      </c>
      <c r="N512">
        <v>27.28</v>
      </c>
      <c r="O512">
        <v>1.19</v>
      </c>
      <c r="P512">
        <v>5.07</v>
      </c>
      <c r="Z512">
        <v>7.36</v>
      </c>
      <c r="AC512">
        <v>7.69</v>
      </c>
      <c r="AE512">
        <v>1.01</v>
      </c>
      <c r="AF512">
        <v>4.42</v>
      </c>
    </row>
    <row r="513" spans="1:31" x14ac:dyDescent="0.2">
      <c r="A513" t="s">
        <v>545</v>
      </c>
      <c r="B513">
        <v>6.63</v>
      </c>
      <c r="L513">
        <v>18.73</v>
      </c>
      <c r="N513">
        <v>45.12</v>
      </c>
      <c r="P513">
        <v>28.32</v>
      </c>
      <c r="V513">
        <v>19.29</v>
      </c>
      <c r="Z513">
        <v>11.43</v>
      </c>
      <c r="AC513">
        <v>-29.52</v>
      </c>
    </row>
    <row r="514" spans="1:31" x14ac:dyDescent="0.2">
      <c r="A514" t="s">
        <v>546</v>
      </c>
      <c r="B514">
        <v>4.3899999999999997</v>
      </c>
      <c r="L514">
        <v>20.55</v>
      </c>
      <c r="N514">
        <v>42.2</v>
      </c>
      <c r="P514">
        <v>19.28</v>
      </c>
      <c r="V514">
        <v>20.16</v>
      </c>
      <c r="Z514">
        <v>7.65</v>
      </c>
      <c r="AC514">
        <v>-14.23</v>
      </c>
    </row>
    <row r="515" spans="1:31" x14ac:dyDescent="0.2">
      <c r="A515" t="s">
        <v>547</v>
      </c>
      <c r="B515">
        <v>7.39</v>
      </c>
      <c r="L515">
        <v>20.309999999999999</v>
      </c>
      <c r="N515">
        <v>47.98</v>
      </c>
      <c r="P515">
        <v>40.869999999999997</v>
      </c>
      <c r="V515">
        <v>15.57</v>
      </c>
      <c r="Z515">
        <v>10.82</v>
      </c>
      <c r="AC515">
        <v>-42.94</v>
      </c>
    </row>
    <row r="516" spans="1:31" x14ac:dyDescent="0.2">
      <c r="A516" t="s">
        <v>548</v>
      </c>
      <c r="F516">
        <v>4.8</v>
      </c>
      <c r="L516">
        <v>84.6</v>
      </c>
      <c r="N516">
        <v>1.7</v>
      </c>
      <c r="P516">
        <v>6.9</v>
      </c>
      <c r="AC516">
        <v>1.7</v>
      </c>
      <c r="AE516">
        <v>0.3</v>
      </c>
    </row>
    <row r="517" spans="1:31" x14ac:dyDescent="0.2">
      <c r="A517" t="s">
        <v>549</v>
      </c>
      <c r="L517">
        <v>86.5</v>
      </c>
      <c r="N517">
        <v>2.5</v>
      </c>
      <c r="P517">
        <v>5.5</v>
      </c>
      <c r="AC517">
        <v>5.5</v>
      </c>
    </row>
    <row r="518" spans="1:31" x14ac:dyDescent="0.2">
      <c r="A518" t="s">
        <v>550</v>
      </c>
      <c r="L518">
        <v>8.6999999999999993</v>
      </c>
      <c r="N518">
        <v>86.1</v>
      </c>
      <c r="P518">
        <v>1.1000000000000001</v>
      </c>
      <c r="AC518">
        <v>3.9</v>
      </c>
      <c r="AE518">
        <v>0.2</v>
      </c>
    </row>
    <row r="519" spans="1:31" x14ac:dyDescent="0.2">
      <c r="A519" t="s">
        <v>551</v>
      </c>
      <c r="H519">
        <v>6.3</v>
      </c>
      <c r="K519">
        <v>14.3</v>
      </c>
      <c r="L519">
        <v>18.5</v>
      </c>
      <c r="N519">
        <v>16.3</v>
      </c>
      <c r="P519">
        <v>25.4</v>
      </c>
      <c r="R519">
        <v>14</v>
      </c>
      <c r="AC519">
        <v>1.4</v>
      </c>
      <c r="AE519">
        <v>3.8</v>
      </c>
    </row>
    <row r="520" spans="1:31" x14ac:dyDescent="0.2">
      <c r="A520" t="s">
        <v>552</v>
      </c>
      <c r="H520">
        <v>5.7</v>
      </c>
      <c r="K520">
        <v>13</v>
      </c>
      <c r="L520">
        <v>16.2</v>
      </c>
      <c r="N520">
        <v>15.2</v>
      </c>
      <c r="P520">
        <v>27</v>
      </c>
      <c r="R520">
        <v>19.8</v>
      </c>
      <c r="AC520">
        <v>0.1</v>
      </c>
      <c r="AE520">
        <v>3</v>
      </c>
    </row>
    <row r="521" spans="1:31" x14ac:dyDescent="0.2">
      <c r="A521" t="s">
        <v>553</v>
      </c>
      <c r="H521">
        <v>4.8</v>
      </c>
      <c r="K521">
        <v>8.6999999999999993</v>
      </c>
      <c r="L521">
        <v>12.6</v>
      </c>
      <c r="N521">
        <v>8.3000000000000007</v>
      </c>
      <c r="P521">
        <v>22.2</v>
      </c>
      <c r="R521">
        <v>40.200000000000003</v>
      </c>
      <c r="AC521">
        <v>0.5</v>
      </c>
      <c r="AE521">
        <v>2.7</v>
      </c>
    </row>
    <row r="522" spans="1:31" x14ac:dyDescent="0.2">
      <c r="A522" t="s">
        <v>554</v>
      </c>
      <c r="D522">
        <v>1.8</v>
      </c>
      <c r="F522">
        <v>8</v>
      </c>
      <c r="H522">
        <v>39.200000000000003</v>
      </c>
      <c r="I522">
        <v>12.4</v>
      </c>
      <c r="L522">
        <v>15.8</v>
      </c>
      <c r="N522">
        <v>11.5</v>
      </c>
      <c r="P522">
        <v>7</v>
      </c>
      <c r="AC522">
        <v>4</v>
      </c>
      <c r="AE522">
        <v>0.3</v>
      </c>
    </row>
    <row r="523" spans="1:31" x14ac:dyDescent="0.2">
      <c r="A523" t="s">
        <v>555</v>
      </c>
      <c r="N523">
        <v>34.14</v>
      </c>
      <c r="P523">
        <v>25.37</v>
      </c>
      <c r="R523">
        <v>34.03</v>
      </c>
      <c r="AC523">
        <v>2.73</v>
      </c>
      <c r="AE523">
        <v>3.73</v>
      </c>
    </row>
    <row r="524" spans="1:31" x14ac:dyDescent="0.2">
      <c r="A524" t="s">
        <v>556</v>
      </c>
      <c r="P524">
        <v>98.41</v>
      </c>
      <c r="AC524">
        <v>1.59</v>
      </c>
    </row>
    <row r="525" spans="1:31" x14ac:dyDescent="0.2">
      <c r="A525" t="s">
        <v>557</v>
      </c>
      <c r="N525">
        <v>24.13</v>
      </c>
      <c r="P525">
        <v>73.709999999999994</v>
      </c>
      <c r="AC525">
        <v>0.82</v>
      </c>
      <c r="AE525">
        <v>1.34</v>
      </c>
    </row>
    <row r="526" spans="1:31" x14ac:dyDescent="0.2">
      <c r="A526" t="s">
        <v>558</v>
      </c>
      <c r="N526">
        <v>14.32</v>
      </c>
      <c r="P526">
        <v>78.709999999999994</v>
      </c>
      <c r="AC526">
        <v>3.61</v>
      </c>
      <c r="AE526">
        <v>3.36</v>
      </c>
    </row>
    <row r="527" spans="1:31" x14ac:dyDescent="0.2">
      <c r="A527" t="s">
        <v>559</v>
      </c>
      <c r="R527">
        <v>8.02</v>
      </c>
      <c r="X527">
        <v>3.22</v>
      </c>
      <c r="Z527">
        <v>86.4</v>
      </c>
      <c r="AC527">
        <v>2.36</v>
      </c>
    </row>
    <row r="528" spans="1:31" x14ac:dyDescent="0.2">
      <c r="A528" t="s">
        <v>560</v>
      </c>
      <c r="N528">
        <v>85.32</v>
      </c>
      <c r="P528">
        <v>5.03</v>
      </c>
      <c r="R528">
        <v>0.25</v>
      </c>
      <c r="AC528">
        <v>7.14</v>
      </c>
      <c r="AE528">
        <v>2.27</v>
      </c>
    </row>
    <row r="529" spans="1:33" x14ac:dyDescent="0.2">
      <c r="A529" t="s">
        <v>561</v>
      </c>
      <c r="N529">
        <v>40.78</v>
      </c>
      <c r="P529">
        <v>26.47</v>
      </c>
      <c r="R529">
        <v>26.38</v>
      </c>
      <c r="AC529">
        <v>5.33</v>
      </c>
      <c r="AE529">
        <v>1.04</v>
      </c>
    </row>
    <row r="530" spans="1:33" x14ac:dyDescent="0.2">
      <c r="A530" t="s">
        <v>562</v>
      </c>
      <c r="N530">
        <v>90.97</v>
      </c>
      <c r="P530">
        <v>1.42</v>
      </c>
      <c r="R530">
        <v>0.01</v>
      </c>
      <c r="AC530">
        <v>7.06</v>
      </c>
      <c r="AE530">
        <v>0.54</v>
      </c>
    </row>
    <row r="531" spans="1:33" x14ac:dyDescent="0.2">
      <c r="A531" t="s">
        <v>563</v>
      </c>
      <c r="C531">
        <v>0.84</v>
      </c>
      <c r="H531">
        <v>4.1900000000000004</v>
      </c>
      <c r="I531">
        <v>1.5</v>
      </c>
      <c r="J531">
        <v>5.04</v>
      </c>
      <c r="K531">
        <v>0.67</v>
      </c>
      <c r="L531">
        <v>2.75</v>
      </c>
      <c r="N531">
        <v>35.659999999999997</v>
      </c>
      <c r="O531">
        <v>0.05</v>
      </c>
      <c r="P531">
        <v>9.9</v>
      </c>
      <c r="S531">
        <v>0.26</v>
      </c>
      <c r="V531">
        <v>20.96</v>
      </c>
      <c r="W531">
        <v>9.6999999999999993</v>
      </c>
      <c r="Z531">
        <v>4.54</v>
      </c>
      <c r="AC531">
        <v>3.44</v>
      </c>
      <c r="AE531">
        <v>0.23</v>
      </c>
      <c r="AF531">
        <v>0.23</v>
      </c>
    </row>
    <row r="532" spans="1:33" x14ac:dyDescent="0.2">
      <c r="A532" t="s">
        <v>564</v>
      </c>
      <c r="B532">
        <v>3.9</v>
      </c>
      <c r="F532">
        <v>4.7</v>
      </c>
      <c r="H532">
        <v>1.6</v>
      </c>
      <c r="I532">
        <v>1.9</v>
      </c>
      <c r="L532">
        <v>4.2</v>
      </c>
      <c r="N532">
        <v>10.8</v>
      </c>
      <c r="P532">
        <v>3.3</v>
      </c>
      <c r="R532">
        <v>56.1</v>
      </c>
      <c r="AC532">
        <v>7.6</v>
      </c>
      <c r="AE532">
        <v>2</v>
      </c>
      <c r="AF532">
        <v>3.9</v>
      </c>
    </row>
    <row r="533" spans="1:33" x14ac:dyDescent="0.2">
      <c r="A533" t="s">
        <v>565</v>
      </c>
      <c r="B533">
        <v>3.9</v>
      </c>
      <c r="F533">
        <v>4.7</v>
      </c>
      <c r="H533">
        <v>1.6</v>
      </c>
      <c r="I533">
        <v>1.9</v>
      </c>
      <c r="L533">
        <v>4.2</v>
      </c>
      <c r="N533">
        <v>10.8</v>
      </c>
      <c r="P533">
        <v>3.3</v>
      </c>
      <c r="R533">
        <v>56.1</v>
      </c>
      <c r="AC533">
        <v>7.6</v>
      </c>
      <c r="AE533">
        <v>2</v>
      </c>
      <c r="AF533">
        <v>3.9</v>
      </c>
    </row>
    <row r="534" spans="1:33" x14ac:dyDescent="0.2">
      <c r="A534" t="s">
        <v>566</v>
      </c>
      <c r="B534">
        <v>3.5</v>
      </c>
      <c r="F534">
        <v>5</v>
      </c>
      <c r="H534">
        <v>6.6</v>
      </c>
      <c r="I534">
        <v>5</v>
      </c>
      <c r="L534">
        <v>8.1999999999999993</v>
      </c>
      <c r="N534">
        <v>24.5</v>
      </c>
      <c r="P534">
        <v>18.3</v>
      </c>
      <c r="R534">
        <v>18.399999999999999</v>
      </c>
      <c r="AC534">
        <v>6.7</v>
      </c>
      <c r="AE534">
        <v>1.9</v>
      </c>
      <c r="AF534">
        <v>1.9</v>
      </c>
    </row>
    <row r="535" spans="1:33" x14ac:dyDescent="0.2">
      <c r="A535" t="s">
        <v>567</v>
      </c>
      <c r="B535">
        <v>3.9</v>
      </c>
      <c r="F535">
        <v>4.7</v>
      </c>
      <c r="H535">
        <v>1.6</v>
      </c>
      <c r="I535">
        <v>1.9</v>
      </c>
      <c r="L535">
        <v>4.2</v>
      </c>
      <c r="N535">
        <v>10.8</v>
      </c>
      <c r="P535">
        <v>3.3</v>
      </c>
      <c r="R535">
        <v>56.1</v>
      </c>
      <c r="AC535">
        <v>7.6</v>
      </c>
      <c r="AE535">
        <v>2</v>
      </c>
      <c r="AF535">
        <v>3.9</v>
      </c>
    </row>
    <row r="536" spans="1:33" x14ac:dyDescent="0.2">
      <c r="A536" t="s">
        <v>568</v>
      </c>
      <c r="B536">
        <v>4.7</v>
      </c>
      <c r="F536">
        <v>4.5999999999999996</v>
      </c>
      <c r="H536">
        <v>4.5999999999999996</v>
      </c>
      <c r="I536">
        <v>3.2</v>
      </c>
      <c r="L536">
        <v>5</v>
      </c>
      <c r="N536">
        <v>18.399999999999999</v>
      </c>
      <c r="P536">
        <v>9.8000000000000007</v>
      </c>
      <c r="R536">
        <v>35.6</v>
      </c>
      <c r="AC536">
        <v>7</v>
      </c>
      <c r="AE536">
        <v>2.7</v>
      </c>
      <c r="AF536">
        <v>4.4000000000000004</v>
      </c>
    </row>
    <row r="537" spans="1:33" x14ac:dyDescent="0.2">
      <c r="A537" t="s">
        <v>569</v>
      </c>
      <c r="C537">
        <v>7.7</v>
      </c>
      <c r="D537">
        <v>1.2</v>
      </c>
      <c r="H537">
        <v>14.4</v>
      </c>
      <c r="I537">
        <v>6.4</v>
      </c>
      <c r="K537">
        <v>5.8</v>
      </c>
      <c r="L537">
        <v>7.9</v>
      </c>
      <c r="N537">
        <v>29.9</v>
      </c>
      <c r="P537">
        <v>7.4</v>
      </c>
      <c r="Z537">
        <v>16.2</v>
      </c>
      <c r="AC537">
        <v>3.1</v>
      </c>
    </row>
    <row r="538" spans="1:33" x14ac:dyDescent="0.2">
      <c r="A538" t="s">
        <v>570</v>
      </c>
      <c r="C538">
        <v>10</v>
      </c>
      <c r="H538">
        <v>7</v>
      </c>
      <c r="I538">
        <v>7</v>
      </c>
      <c r="K538">
        <v>5</v>
      </c>
      <c r="L538">
        <v>8</v>
      </c>
      <c r="N538">
        <v>24</v>
      </c>
      <c r="O538">
        <v>5</v>
      </c>
      <c r="P538">
        <v>3</v>
      </c>
      <c r="Z538">
        <v>14</v>
      </c>
      <c r="AC538">
        <v>4</v>
      </c>
      <c r="AF538">
        <v>13</v>
      </c>
    </row>
    <row r="539" spans="1:33" x14ac:dyDescent="0.2">
      <c r="A539" t="s">
        <v>571</v>
      </c>
      <c r="C539">
        <v>19.5</v>
      </c>
      <c r="N539">
        <v>19.399999999999999</v>
      </c>
      <c r="P539">
        <v>24.7</v>
      </c>
      <c r="Z539">
        <v>19.100000000000001</v>
      </c>
      <c r="AC539">
        <v>2.5</v>
      </c>
      <c r="AF539">
        <v>14.8</v>
      </c>
    </row>
    <row r="540" spans="1:33" x14ac:dyDescent="0.2">
      <c r="A540" t="s">
        <v>572</v>
      </c>
      <c r="N540">
        <v>100</v>
      </c>
    </row>
    <row r="541" spans="1:33" x14ac:dyDescent="0.2">
      <c r="A541" t="s">
        <v>573</v>
      </c>
      <c r="C541">
        <v>5.0999999999999996</v>
      </c>
      <c r="P541">
        <v>81.3</v>
      </c>
      <c r="AC541">
        <v>-0.6</v>
      </c>
      <c r="AE541">
        <v>6.5</v>
      </c>
      <c r="AF541">
        <v>7.7</v>
      </c>
    </row>
    <row r="542" spans="1:33" x14ac:dyDescent="0.2">
      <c r="A542" t="s">
        <v>574</v>
      </c>
      <c r="AG542">
        <v>100</v>
      </c>
    </row>
    <row r="543" spans="1:33" x14ac:dyDescent="0.2">
      <c r="A543" t="s">
        <v>575</v>
      </c>
      <c r="F543">
        <v>30.88</v>
      </c>
      <c r="Z543">
        <v>63.38</v>
      </c>
      <c r="AC543">
        <v>5.74</v>
      </c>
    </row>
    <row r="544" spans="1:33" x14ac:dyDescent="0.2">
      <c r="A544" t="s">
        <v>576</v>
      </c>
      <c r="P544">
        <v>56.43</v>
      </c>
      <c r="Z544">
        <v>33.950000000000003</v>
      </c>
      <c r="AC544">
        <v>2.1800000000000002</v>
      </c>
      <c r="AF544">
        <v>7.44</v>
      </c>
    </row>
    <row r="545" spans="1:32" x14ac:dyDescent="0.2">
      <c r="A545" t="s">
        <v>577</v>
      </c>
      <c r="F545">
        <v>76.89</v>
      </c>
      <c r="Z545">
        <v>22.35</v>
      </c>
      <c r="AC545">
        <v>0.76</v>
      </c>
    </row>
    <row r="546" spans="1:32" x14ac:dyDescent="0.2">
      <c r="A546" t="s">
        <v>578</v>
      </c>
      <c r="F546">
        <v>81.69</v>
      </c>
      <c r="Z546">
        <v>15.16</v>
      </c>
      <c r="AC546">
        <v>3.15</v>
      </c>
    </row>
    <row r="547" spans="1:32" x14ac:dyDescent="0.2">
      <c r="A547" t="s">
        <v>579</v>
      </c>
      <c r="D547">
        <v>3.68</v>
      </c>
      <c r="F547">
        <v>58.79</v>
      </c>
      <c r="Z547">
        <v>5.52</v>
      </c>
      <c r="AC547">
        <v>23.58</v>
      </c>
      <c r="AE547">
        <v>5.16</v>
      </c>
      <c r="AF547">
        <v>3.27</v>
      </c>
    </row>
    <row r="548" spans="1:32" x14ac:dyDescent="0.2">
      <c r="A548" t="s">
        <v>580</v>
      </c>
      <c r="B548">
        <v>3.5</v>
      </c>
      <c r="F548">
        <v>5</v>
      </c>
      <c r="H548">
        <v>6.6</v>
      </c>
      <c r="I548">
        <v>5</v>
      </c>
      <c r="L548">
        <v>8.1999999999999993</v>
      </c>
      <c r="N548">
        <v>24.5</v>
      </c>
      <c r="P548">
        <v>18.3</v>
      </c>
      <c r="R548">
        <v>18.399999999999999</v>
      </c>
      <c r="AC548">
        <v>6.7</v>
      </c>
      <c r="AE548">
        <v>1.9</v>
      </c>
      <c r="AF548">
        <v>1.9</v>
      </c>
    </row>
    <row r="549" spans="1:32" x14ac:dyDescent="0.2">
      <c r="A549" t="s">
        <v>581</v>
      </c>
      <c r="P549">
        <v>93.13</v>
      </c>
      <c r="AC549">
        <v>6.87</v>
      </c>
    </row>
    <row r="550" spans="1:32" x14ac:dyDescent="0.2">
      <c r="A550" t="s">
        <v>582</v>
      </c>
      <c r="C550">
        <v>7.4</v>
      </c>
      <c r="H550">
        <v>7.8</v>
      </c>
      <c r="I550">
        <v>5.4</v>
      </c>
      <c r="K550">
        <v>3.3</v>
      </c>
      <c r="L550">
        <v>5.7</v>
      </c>
      <c r="N550">
        <v>29.7</v>
      </c>
      <c r="P550">
        <v>4.9000000000000004</v>
      </c>
      <c r="Z550">
        <v>27.9</v>
      </c>
      <c r="AC550">
        <v>2.1</v>
      </c>
      <c r="AF550">
        <v>5.8</v>
      </c>
    </row>
    <row r="551" spans="1:32" x14ac:dyDescent="0.2">
      <c r="A551" t="s">
        <v>583</v>
      </c>
      <c r="F551">
        <v>4.8</v>
      </c>
      <c r="N551">
        <v>90.3</v>
      </c>
      <c r="AC551">
        <v>2.6</v>
      </c>
      <c r="AE551">
        <v>2.2999999999999998</v>
      </c>
    </row>
    <row r="552" spans="1:32" x14ac:dyDescent="0.2">
      <c r="A552" t="s">
        <v>584</v>
      </c>
      <c r="V552">
        <v>100.7</v>
      </c>
      <c r="AC552">
        <v>-0.7</v>
      </c>
    </row>
    <row r="553" spans="1:32" x14ac:dyDescent="0.2">
      <c r="A553" t="s">
        <v>585</v>
      </c>
      <c r="G553">
        <v>12.2</v>
      </c>
      <c r="I553">
        <v>12.9</v>
      </c>
      <c r="J553">
        <v>55.2</v>
      </c>
      <c r="P553">
        <v>15.3</v>
      </c>
      <c r="AC553">
        <v>4.4000000000000004</v>
      </c>
    </row>
    <row r="554" spans="1:32" x14ac:dyDescent="0.2">
      <c r="A554" t="s">
        <v>586</v>
      </c>
      <c r="L554">
        <v>92.5</v>
      </c>
      <c r="P554">
        <v>6.9</v>
      </c>
      <c r="AC554">
        <v>0.6</v>
      </c>
    </row>
    <row r="555" spans="1:32" x14ac:dyDescent="0.2">
      <c r="A555" t="s">
        <v>587</v>
      </c>
      <c r="F555">
        <v>8</v>
      </c>
      <c r="L555">
        <v>67.7</v>
      </c>
      <c r="N555">
        <v>14.7</v>
      </c>
      <c r="P555">
        <v>5.0999999999999996</v>
      </c>
      <c r="AC555">
        <v>3.8</v>
      </c>
      <c r="AE555">
        <v>0.7</v>
      </c>
    </row>
    <row r="556" spans="1:32" x14ac:dyDescent="0.2">
      <c r="A556" t="s">
        <v>588</v>
      </c>
      <c r="V556">
        <v>100.62</v>
      </c>
      <c r="AC556">
        <v>-0.62</v>
      </c>
    </row>
    <row r="557" spans="1:32" x14ac:dyDescent="0.2">
      <c r="A557" t="s">
        <v>589</v>
      </c>
      <c r="V557">
        <v>98.93</v>
      </c>
      <c r="AC557">
        <v>1.07</v>
      </c>
    </row>
    <row r="558" spans="1:32" x14ac:dyDescent="0.2">
      <c r="A558" t="s">
        <v>590</v>
      </c>
      <c r="N558">
        <v>100</v>
      </c>
    </row>
    <row r="559" spans="1:32" x14ac:dyDescent="0.2">
      <c r="A559" t="s">
        <v>591</v>
      </c>
      <c r="Z559">
        <v>90.4</v>
      </c>
      <c r="AC559">
        <v>9.6</v>
      </c>
    </row>
    <row r="560" spans="1:32" x14ac:dyDescent="0.2">
      <c r="A560" t="s">
        <v>592</v>
      </c>
      <c r="B560">
        <v>100</v>
      </c>
    </row>
    <row r="561" spans="1:33" x14ac:dyDescent="0.2">
      <c r="A561" t="s">
        <v>593</v>
      </c>
      <c r="F561">
        <v>11.1</v>
      </c>
      <c r="AC561">
        <v>3.5</v>
      </c>
      <c r="AF561">
        <v>85.4</v>
      </c>
    </row>
    <row r="562" spans="1:33" x14ac:dyDescent="0.2">
      <c r="A562" t="s">
        <v>594</v>
      </c>
      <c r="H562">
        <v>53.6</v>
      </c>
      <c r="K562">
        <v>11.3</v>
      </c>
      <c r="L562">
        <v>15.1</v>
      </c>
      <c r="N562">
        <v>16.3</v>
      </c>
      <c r="O562">
        <v>2.2999999999999998</v>
      </c>
      <c r="AC562">
        <v>1.4</v>
      </c>
    </row>
    <row r="563" spans="1:33" x14ac:dyDescent="0.2">
      <c r="A563" t="s">
        <v>595</v>
      </c>
      <c r="AG563">
        <v>100</v>
      </c>
    </row>
    <row r="564" spans="1:33" x14ac:dyDescent="0.2">
      <c r="A564" t="s">
        <v>596</v>
      </c>
      <c r="V564">
        <v>99.56</v>
      </c>
      <c r="AC564">
        <v>0.44</v>
      </c>
    </row>
    <row r="565" spans="1:33" x14ac:dyDescent="0.2">
      <c r="A565" t="s">
        <v>597</v>
      </c>
      <c r="H565">
        <v>63.1</v>
      </c>
      <c r="I565">
        <v>3.5</v>
      </c>
      <c r="K565">
        <v>6.9</v>
      </c>
      <c r="L565">
        <v>16.3</v>
      </c>
      <c r="N565">
        <v>8.8000000000000007</v>
      </c>
      <c r="O565">
        <v>0.2</v>
      </c>
      <c r="AC565">
        <v>1.2</v>
      </c>
    </row>
    <row r="566" spans="1:33" x14ac:dyDescent="0.2">
      <c r="A566" t="s">
        <v>598</v>
      </c>
      <c r="N566">
        <v>99.5</v>
      </c>
      <c r="AC566">
        <v>0.5</v>
      </c>
    </row>
    <row r="567" spans="1:33" x14ac:dyDescent="0.2">
      <c r="A567" t="s">
        <v>599</v>
      </c>
      <c r="H567">
        <v>18.399999999999999</v>
      </c>
      <c r="I567">
        <v>5.3</v>
      </c>
      <c r="K567">
        <v>11.7</v>
      </c>
      <c r="L567">
        <v>15.5</v>
      </c>
      <c r="N567">
        <v>25.6</v>
      </c>
      <c r="O567">
        <v>3</v>
      </c>
      <c r="V567">
        <v>6.2</v>
      </c>
      <c r="Z567">
        <v>4.0999999999999996</v>
      </c>
      <c r="AC567">
        <v>9.6999999999999993</v>
      </c>
      <c r="AF567">
        <v>0.5</v>
      </c>
    </row>
    <row r="568" spans="1:33" x14ac:dyDescent="0.2">
      <c r="A568" t="s">
        <v>600</v>
      </c>
      <c r="V568">
        <v>99.36</v>
      </c>
      <c r="AC568">
        <v>0.64</v>
      </c>
    </row>
    <row r="569" spans="1:33" x14ac:dyDescent="0.2">
      <c r="A569" t="s">
        <v>601</v>
      </c>
      <c r="H569">
        <v>11</v>
      </c>
      <c r="I569">
        <v>9</v>
      </c>
      <c r="K569">
        <v>6</v>
      </c>
      <c r="L569">
        <v>6</v>
      </c>
      <c r="N569">
        <v>29</v>
      </c>
      <c r="O569">
        <v>9</v>
      </c>
      <c r="W569">
        <v>15</v>
      </c>
      <c r="X569">
        <v>5</v>
      </c>
      <c r="Z569">
        <v>5</v>
      </c>
      <c r="AF569">
        <v>5</v>
      </c>
    </row>
    <row r="570" spans="1:33" x14ac:dyDescent="0.2">
      <c r="A570" t="s">
        <v>602</v>
      </c>
      <c r="H570">
        <v>14</v>
      </c>
      <c r="I570">
        <v>6</v>
      </c>
      <c r="K570">
        <v>5</v>
      </c>
      <c r="L570">
        <v>5</v>
      </c>
      <c r="N570">
        <v>28</v>
      </c>
      <c r="W570">
        <v>24</v>
      </c>
      <c r="X570">
        <v>5</v>
      </c>
      <c r="Z570">
        <v>6</v>
      </c>
      <c r="AF570">
        <v>7</v>
      </c>
    </row>
    <row r="571" spans="1:33" x14ac:dyDescent="0.2">
      <c r="A571" t="s">
        <v>603</v>
      </c>
      <c r="H571">
        <v>9</v>
      </c>
      <c r="K571">
        <v>5</v>
      </c>
      <c r="L571">
        <v>5</v>
      </c>
      <c r="N571">
        <v>22</v>
      </c>
      <c r="R571">
        <v>5</v>
      </c>
      <c r="W571">
        <v>27</v>
      </c>
      <c r="X571">
        <v>8</v>
      </c>
      <c r="Z571">
        <v>6</v>
      </c>
      <c r="AC571">
        <v>5</v>
      </c>
      <c r="AF571">
        <v>8</v>
      </c>
    </row>
    <row r="572" spans="1:33" x14ac:dyDescent="0.2">
      <c r="A572" t="s">
        <v>604</v>
      </c>
      <c r="H572">
        <v>10</v>
      </c>
      <c r="N572">
        <v>16</v>
      </c>
      <c r="R572">
        <v>7</v>
      </c>
      <c r="W572">
        <v>20</v>
      </c>
      <c r="X572">
        <v>16</v>
      </c>
      <c r="Z572">
        <v>13</v>
      </c>
      <c r="AC572">
        <v>10</v>
      </c>
      <c r="AF572">
        <v>8</v>
      </c>
    </row>
    <row r="573" spans="1:33" x14ac:dyDescent="0.2">
      <c r="A573" t="s">
        <v>605</v>
      </c>
      <c r="H573">
        <v>9</v>
      </c>
      <c r="I573">
        <v>14</v>
      </c>
      <c r="K573">
        <v>5</v>
      </c>
      <c r="L573">
        <v>5</v>
      </c>
      <c r="N573">
        <v>34</v>
      </c>
      <c r="O573">
        <v>15</v>
      </c>
      <c r="W573">
        <v>8</v>
      </c>
      <c r="Z573">
        <v>5</v>
      </c>
      <c r="AF573">
        <v>5</v>
      </c>
    </row>
    <row r="574" spans="1:33" x14ac:dyDescent="0.2">
      <c r="A574" t="s">
        <v>606</v>
      </c>
      <c r="H574">
        <v>37.11</v>
      </c>
      <c r="I574">
        <v>8.2899999999999991</v>
      </c>
      <c r="K574">
        <v>9.7799999999999994</v>
      </c>
      <c r="L574">
        <v>20.16</v>
      </c>
      <c r="N574">
        <v>19.66</v>
      </c>
      <c r="O574">
        <v>4.49</v>
      </c>
      <c r="AC574">
        <v>0.51</v>
      </c>
    </row>
    <row r="575" spans="1:33" x14ac:dyDescent="0.2">
      <c r="A575" t="s">
        <v>607</v>
      </c>
      <c r="H575">
        <v>1.89</v>
      </c>
      <c r="I575">
        <v>4.62</v>
      </c>
      <c r="K575">
        <v>2.11</v>
      </c>
      <c r="L575">
        <v>8.08</v>
      </c>
      <c r="N575">
        <v>32.46</v>
      </c>
      <c r="O575">
        <v>1.1000000000000001</v>
      </c>
      <c r="Z575">
        <v>32.39</v>
      </c>
      <c r="AC575">
        <v>9.65</v>
      </c>
      <c r="AF575">
        <v>7.7</v>
      </c>
    </row>
    <row r="576" spans="1:33" x14ac:dyDescent="0.2">
      <c r="A576" t="s">
        <v>608</v>
      </c>
      <c r="H576">
        <v>2.75</v>
      </c>
      <c r="I576">
        <v>4.7300000000000004</v>
      </c>
      <c r="K576">
        <v>5.47</v>
      </c>
      <c r="L576">
        <v>13.49</v>
      </c>
      <c r="N576">
        <v>27.08</v>
      </c>
      <c r="O576">
        <v>1.1000000000000001</v>
      </c>
      <c r="Z576">
        <v>33.11</v>
      </c>
      <c r="AC576">
        <v>10.31</v>
      </c>
      <c r="AF576">
        <v>1.97</v>
      </c>
    </row>
    <row r="577" spans="1:32" x14ac:dyDescent="0.2">
      <c r="A577" t="s">
        <v>609</v>
      </c>
      <c r="H577">
        <v>8.83</v>
      </c>
      <c r="I577">
        <v>6.86</v>
      </c>
      <c r="K577">
        <v>6.9</v>
      </c>
      <c r="L577">
        <v>15.93</v>
      </c>
      <c r="N577">
        <v>37.86</v>
      </c>
      <c r="O577">
        <v>2.0699999999999998</v>
      </c>
      <c r="Z577">
        <v>15.53</v>
      </c>
      <c r="AC577">
        <v>6.01</v>
      </c>
    </row>
    <row r="578" spans="1:32" x14ac:dyDescent="0.2">
      <c r="A578" t="s">
        <v>610</v>
      </c>
      <c r="H578">
        <v>12</v>
      </c>
      <c r="I578">
        <v>11.16</v>
      </c>
      <c r="K578">
        <v>10.45</v>
      </c>
      <c r="L578">
        <v>19.989999999999998</v>
      </c>
      <c r="N578">
        <v>31.54</v>
      </c>
      <c r="O578">
        <v>3.02</v>
      </c>
      <c r="Z578">
        <v>6.63</v>
      </c>
      <c r="AC578">
        <v>5.21</v>
      </c>
    </row>
    <row r="579" spans="1:32" x14ac:dyDescent="0.2">
      <c r="A579" t="s">
        <v>611</v>
      </c>
      <c r="AC579">
        <v>100</v>
      </c>
    </row>
    <row r="580" spans="1:32" x14ac:dyDescent="0.2">
      <c r="A580" t="s">
        <v>612</v>
      </c>
      <c r="B580">
        <v>5</v>
      </c>
      <c r="D580">
        <v>1</v>
      </c>
      <c r="F580">
        <v>14</v>
      </c>
      <c r="H580">
        <v>5.0999999999999996</v>
      </c>
      <c r="I580">
        <v>9.3000000000000007</v>
      </c>
      <c r="L580">
        <v>7.6</v>
      </c>
      <c r="N580">
        <v>17.100000000000001</v>
      </c>
      <c r="P580">
        <v>20.2</v>
      </c>
      <c r="R580">
        <v>7.6</v>
      </c>
      <c r="AC580">
        <v>9.1</v>
      </c>
      <c r="AE580">
        <v>2.6</v>
      </c>
      <c r="AF580">
        <v>1.4</v>
      </c>
    </row>
    <row r="581" spans="1:32" x14ac:dyDescent="0.2">
      <c r="A581" t="s">
        <v>613</v>
      </c>
      <c r="H581">
        <v>98.7</v>
      </c>
      <c r="AC581">
        <v>1.3</v>
      </c>
    </row>
    <row r="582" spans="1:32" x14ac:dyDescent="0.2">
      <c r="A582" t="s">
        <v>614</v>
      </c>
      <c r="I582">
        <v>39.5</v>
      </c>
      <c r="J582">
        <v>52</v>
      </c>
      <c r="P582">
        <v>5.4</v>
      </c>
      <c r="AC582">
        <v>3.1</v>
      </c>
    </row>
    <row r="583" spans="1:32" x14ac:dyDescent="0.2">
      <c r="A583" t="s">
        <v>615</v>
      </c>
      <c r="F583">
        <v>11.1</v>
      </c>
      <c r="AC583">
        <v>3.5</v>
      </c>
      <c r="AF583">
        <v>85.4</v>
      </c>
    </row>
    <row r="584" spans="1:32" x14ac:dyDescent="0.2">
      <c r="A584" t="s">
        <v>616</v>
      </c>
      <c r="H584">
        <v>55.5</v>
      </c>
      <c r="K584">
        <v>10.7</v>
      </c>
      <c r="L584">
        <v>18.399999999999999</v>
      </c>
      <c r="N584">
        <v>7</v>
      </c>
      <c r="P584">
        <v>7.4</v>
      </c>
      <c r="AC584">
        <v>1</v>
      </c>
    </row>
    <row r="585" spans="1:32" x14ac:dyDescent="0.2">
      <c r="A585" t="s">
        <v>617</v>
      </c>
      <c r="V585">
        <v>100.5</v>
      </c>
      <c r="AC585">
        <v>-0.5</v>
      </c>
    </row>
    <row r="586" spans="1:32" x14ac:dyDescent="0.2">
      <c r="A586" t="s">
        <v>618</v>
      </c>
      <c r="N586">
        <v>94.9</v>
      </c>
      <c r="AC586">
        <v>5.0999999999999996</v>
      </c>
    </row>
    <row r="587" spans="1:32" x14ac:dyDescent="0.2">
      <c r="A587" t="s">
        <v>619</v>
      </c>
      <c r="N587">
        <v>85.5</v>
      </c>
      <c r="Z587">
        <v>11.3</v>
      </c>
      <c r="AC587">
        <v>3.2</v>
      </c>
    </row>
    <row r="588" spans="1:32" x14ac:dyDescent="0.2">
      <c r="A588" t="s">
        <v>620</v>
      </c>
      <c r="AC588">
        <v>100</v>
      </c>
    </row>
    <row r="589" spans="1:32" x14ac:dyDescent="0.2">
      <c r="A589" t="s">
        <v>621</v>
      </c>
      <c r="V589">
        <v>99.2</v>
      </c>
      <c r="AC589">
        <v>0.8</v>
      </c>
    </row>
    <row r="590" spans="1:32" x14ac:dyDescent="0.2">
      <c r="A590" t="s">
        <v>622</v>
      </c>
      <c r="N590">
        <v>100</v>
      </c>
    </row>
    <row r="591" spans="1:32" x14ac:dyDescent="0.2">
      <c r="A591" t="s">
        <v>623</v>
      </c>
      <c r="N591">
        <v>99.9</v>
      </c>
      <c r="AC591">
        <v>0.1</v>
      </c>
    </row>
    <row r="592" spans="1:32" x14ac:dyDescent="0.2">
      <c r="A592" t="s">
        <v>624</v>
      </c>
      <c r="N592">
        <v>96.1</v>
      </c>
      <c r="AC592">
        <v>3.9</v>
      </c>
    </row>
    <row r="593" spans="1:33" x14ac:dyDescent="0.2">
      <c r="A593" t="s">
        <v>625</v>
      </c>
      <c r="AF593">
        <v>100</v>
      </c>
    </row>
    <row r="594" spans="1:33" x14ac:dyDescent="0.2">
      <c r="A594" t="s">
        <v>626</v>
      </c>
      <c r="N594">
        <v>95.2</v>
      </c>
      <c r="AC594">
        <v>4.8</v>
      </c>
    </row>
    <row r="595" spans="1:33" x14ac:dyDescent="0.2">
      <c r="A595" t="s">
        <v>627</v>
      </c>
      <c r="H595">
        <v>97.1</v>
      </c>
      <c r="AC595">
        <v>2.9</v>
      </c>
    </row>
    <row r="596" spans="1:33" x14ac:dyDescent="0.2">
      <c r="A596" t="s">
        <v>628</v>
      </c>
      <c r="N596">
        <v>99.1</v>
      </c>
      <c r="AC596">
        <v>0.9</v>
      </c>
    </row>
    <row r="597" spans="1:33" x14ac:dyDescent="0.2">
      <c r="A597" t="s">
        <v>629</v>
      </c>
      <c r="H597">
        <v>10.199999999999999</v>
      </c>
      <c r="I597">
        <v>18.899999999999999</v>
      </c>
      <c r="L597">
        <v>7.9</v>
      </c>
      <c r="N597">
        <v>32.299999999999997</v>
      </c>
      <c r="X597">
        <v>20.8</v>
      </c>
      <c r="AC597">
        <v>1.8</v>
      </c>
      <c r="AF597">
        <v>8.1</v>
      </c>
    </row>
    <row r="598" spans="1:33" x14ac:dyDescent="0.2">
      <c r="A598" t="s">
        <v>630</v>
      </c>
      <c r="N598">
        <v>97.9</v>
      </c>
      <c r="AC598">
        <v>2.1</v>
      </c>
    </row>
    <row r="599" spans="1:33" x14ac:dyDescent="0.2">
      <c r="A599" t="s">
        <v>631</v>
      </c>
      <c r="AG599">
        <v>100</v>
      </c>
    </row>
    <row r="600" spans="1:33" x14ac:dyDescent="0.2">
      <c r="A600" t="s">
        <v>632</v>
      </c>
      <c r="H600">
        <v>44.26</v>
      </c>
      <c r="I600">
        <v>2.27</v>
      </c>
      <c r="K600">
        <v>8.98</v>
      </c>
      <c r="L600">
        <v>13.84</v>
      </c>
      <c r="N600">
        <v>7.2</v>
      </c>
      <c r="O600">
        <v>4.45</v>
      </c>
      <c r="AC600">
        <v>19</v>
      </c>
    </row>
    <row r="601" spans="1:33" x14ac:dyDescent="0.2">
      <c r="A601" t="s">
        <v>633</v>
      </c>
      <c r="H601">
        <v>97.2</v>
      </c>
      <c r="L601">
        <v>1.4</v>
      </c>
      <c r="AC601">
        <v>1.4</v>
      </c>
    </row>
    <row r="602" spans="1:33" x14ac:dyDescent="0.2">
      <c r="A602" t="s">
        <v>634</v>
      </c>
      <c r="H602">
        <v>93.4</v>
      </c>
      <c r="N602">
        <v>1.5</v>
      </c>
      <c r="AC602">
        <v>5.0999999999999996</v>
      </c>
    </row>
    <row r="603" spans="1:33" x14ac:dyDescent="0.2">
      <c r="A603" t="s">
        <v>635</v>
      </c>
      <c r="I603">
        <v>42.1</v>
      </c>
      <c r="J603">
        <v>46.8</v>
      </c>
      <c r="N603">
        <v>4.0999999999999996</v>
      </c>
      <c r="AC603">
        <v>7</v>
      </c>
    </row>
    <row r="604" spans="1:33" x14ac:dyDescent="0.2">
      <c r="A604" t="s">
        <v>636</v>
      </c>
      <c r="I604">
        <v>35.299999999999997</v>
      </c>
      <c r="J604">
        <v>60.6</v>
      </c>
      <c r="P604">
        <v>1.5</v>
      </c>
      <c r="AC604">
        <v>2.6</v>
      </c>
    </row>
    <row r="605" spans="1:33" x14ac:dyDescent="0.2">
      <c r="A605" t="s">
        <v>637</v>
      </c>
      <c r="AC605">
        <v>100</v>
      </c>
    </row>
    <row r="606" spans="1:33" x14ac:dyDescent="0.2">
      <c r="A606" t="s">
        <v>638</v>
      </c>
      <c r="I606">
        <v>20.6</v>
      </c>
      <c r="J606">
        <v>75.8</v>
      </c>
      <c r="S606">
        <v>0.8</v>
      </c>
      <c r="AC606">
        <v>2.8</v>
      </c>
    </row>
    <row r="607" spans="1:33" x14ac:dyDescent="0.2">
      <c r="A607" t="s">
        <v>639</v>
      </c>
      <c r="I607">
        <v>5.3</v>
      </c>
      <c r="J607">
        <v>90</v>
      </c>
      <c r="P607">
        <v>1.9</v>
      </c>
      <c r="S607">
        <v>1.1000000000000001</v>
      </c>
      <c r="AC607">
        <v>1.7</v>
      </c>
    </row>
    <row r="608" spans="1:33" x14ac:dyDescent="0.2">
      <c r="A608" t="s">
        <v>640</v>
      </c>
      <c r="H608">
        <v>3.3</v>
      </c>
      <c r="L608">
        <v>9</v>
      </c>
      <c r="M608">
        <v>17.399999999999999</v>
      </c>
      <c r="O608">
        <v>59.5</v>
      </c>
      <c r="P608">
        <v>4.4000000000000004</v>
      </c>
      <c r="Q608">
        <v>4.5</v>
      </c>
      <c r="AC608">
        <v>1.9</v>
      </c>
    </row>
    <row r="609" spans="1:32" x14ac:dyDescent="0.2">
      <c r="A609" t="s">
        <v>641</v>
      </c>
      <c r="G609">
        <v>2.5</v>
      </c>
      <c r="H609">
        <v>8</v>
      </c>
      <c r="I609">
        <v>11</v>
      </c>
      <c r="J609">
        <v>48.8</v>
      </c>
      <c r="O609">
        <v>17</v>
      </c>
      <c r="P609">
        <v>5.8</v>
      </c>
      <c r="AC609">
        <v>6.9</v>
      </c>
    </row>
    <row r="610" spans="1:32" x14ac:dyDescent="0.2">
      <c r="A610" t="s">
        <v>642</v>
      </c>
      <c r="H610">
        <v>2.4500000000000002</v>
      </c>
      <c r="L610">
        <v>7.46</v>
      </c>
      <c r="N610">
        <v>82.99</v>
      </c>
      <c r="AC610">
        <v>7.1</v>
      </c>
    </row>
    <row r="611" spans="1:32" x14ac:dyDescent="0.2">
      <c r="A611" t="s">
        <v>643</v>
      </c>
      <c r="L611">
        <v>88.9</v>
      </c>
      <c r="N611">
        <v>6</v>
      </c>
      <c r="P611">
        <v>4.7</v>
      </c>
      <c r="AC611">
        <v>0.4</v>
      </c>
    </row>
    <row r="612" spans="1:32" x14ac:dyDescent="0.2">
      <c r="A612" t="s">
        <v>644</v>
      </c>
      <c r="L612">
        <v>83.46</v>
      </c>
      <c r="N612">
        <v>14.44</v>
      </c>
      <c r="P612">
        <v>1.7</v>
      </c>
      <c r="AC612">
        <v>0.4</v>
      </c>
    </row>
    <row r="613" spans="1:32" x14ac:dyDescent="0.2">
      <c r="A613" t="s">
        <v>645</v>
      </c>
      <c r="S613">
        <v>1.6</v>
      </c>
      <c r="V613">
        <v>68.84</v>
      </c>
      <c r="Z613">
        <v>29.05</v>
      </c>
      <c r="AC613">
        <v>0.92</v>
      </c>
      <c r="AE613">
        <v>-0.41</v>
      </c>
    </row>
    <row r="614" spans="1:32" x14ac:dyDescent="0.2">
      <c r="A614" t="s">
        <v>646</v>
      </c>
      <c r="H614">
        <v>38.299999999999997</v>
      </c>
      <c r="I614">
        <v>2.5</v>
      </c>
      <c r="K614">
        <v>6.6</v>
      </c>
      <c r="L614">
        <v>30.6</v>
      </c>
      <c r="N614">
        <v>11.2</v>
      </c>
      <c r="P614">
        <v>4</v>
      </c>
      <c r="AC614">
        <v>6.8</v>
      </c>
    </row>
    <row r="615" spans="1:32" x14ac:dyDescent="0.2">
      <c r="A615" t="s">
        <v>647</v>
      </c>
      <c r="H615">
        <v>36.46</v>
      </c>
      <c r="I615">
        <v>2.36</v>
      </c>
      <c r="K615">
        <v>6.23</v>
      </c>
      <c r="L615">
        <v>28.72</v>
      </c>
      <c r="N615">
        <v>10.67</v>
      </c>
      <c r="P615">
        <v>3.96</v>
      </c>
      <c r="AC615">
        <v>11.6</v>
      </c>
    </row>
    <row r="616" spans="1:32" x14ac:dyDescent="0.2">
      <c r="A616" t="s">
        <v>648</v>
      </c>
      <c r="H616">
        <v>56.3</v>
      </c>
      <c r="J616">
        <v>7.7</v>
      </c>
      <c r="K616">
        <v>8.1999999999999993</v>
      </c>
      <c r="L616">
        <v>10.4</v>
      </c>
      <c r="N616">
        <v>10.3</v>
      </c>
      <c r="P616">
        <v>5</v>
      </c>
      <c r="AC616">
        <v>2.1</v>
      </c>
    </row>
    <row r="617" spans="1:32" x14ac:dyDescent="0.2">
      <c r="A617" t="s">
        <v>649</v>
      </c>
      <c r="S617">
        <v>9.51</v>
      </c>
      <c r="U617">
        <v>4.8600000000000003</v>
      </c>
      <c r="V617">
        <v>21.82</v>
      </c>
      <c r="Z617">
        <v>63.81</v>
      </c>
    </row>
    <row r="618" spans="1:32" x14ac:dyDescent="0.2">
      <c r="A618" t="s">
        <v>650</v>
      </c>
      <c r="AC618">
        <v>3.9</v>
      </c>
      <c r="AF618">
        <v>96.1</v>
      </c>
    </row>
    <row r="619" spans="1:32" x14ac:dyDescent="0.2">
      <c r="A619" t="s">
        <v>651</v>
      </c>
      <c r="H619">
        <v>55.4</v>
      </c>
      <c r="I619">
        <v>2.2999999999999998</v>
      </c>
      <c r="J619">
        <v>2.7</v>
      </c>
      <c r="K619">
        <v>12.4</v>
      </c>
      <c r="L619">
        <v>14.5</v>
      </c>
      <c r="N619">
        <v>6.2</v>
      </c>
      <c r="P619">
        <v>4.4000000000000004</v>
      </c>
      <c r="AC619">
        <v>2.6</v>
      </c>
    </row>
    <row r="620" spans="1:32" x14ac:dyDescent="0.2">
      <c r="A620" t="s">
        <v>652</v>
      </c>
      <c r="AC620">
        <v>100</v>
      </c>
    </row>
    <row r="621" spans="1:32" x14ac:dyDescent="0.2">
      <c r="A621" t="s">
        <v>653</v>
      </c>
      <c r="G621">
        <v>11.5</v>
      </c>
      <c r="J621">
        <v>64.599999999999994</v>
      </c>
      <c r="M621">
        <v>3.9</v>
      </c>
      <c r="O621">
        <v>8.1</v>
      </c>
      <c r="P621">
        <v>12</v>
      </c>
    </row>
    <row r="622" spans="1:32" x14ac:dyDescent="0.2">
      <c r="A622" t="s">
        <v>654</v>
      </c>
      <c r="L622">
        <v>96.9</v>
      </c>
      <c r="P622">
        <v>3.1</v>
      </c>
    </row>
    <row r="623" spans="1:32" x14ac:dyDescent="0.2">
      <c r="A623" t="s">
        <v>655</v>
      </c>
      <c r="K623">
        <v>100</v>
      </c>
    </row>
    <row r="624" spans="1:32" x14ac:dyDescent="0.2">
      <c r="A624" t="s">
        <v>656</v>
      </c>
      <c r="I624">
        <v>100</v>
      </c>
    </row>
    <row r="625" spans="1:32" x14ac:dyDescent="0.2">
      <c r="A625" t="s">
        <v>657</v>
      </c>
      <c r="L625">
        <v>0.6</v>
      </c>
      <c r="N625">
        <v>99.4</v>
      </c>
    </row>
    <row r="626" spans="1:32" x14ac:dyDescent="0.2">
      <c r="A626" t="s">
        <v>658</v>
      </c>
      <c r="H626">
        <v>99.7</v>
      </c>
      <c r="N626">
        <v>0.3</v>
      </c>
    </row>
    <row r="627" spans="1:32" x14ac:dyDescent="0.2">
      <c r="A627" t="s">
        <v>659</v>
      </c>
      <c r="H627">
        <v>61.2</v>
      </c>
      <c r="I627">
        <v>2.5</v>
      </c>
      <c r="K627">
        <v>8.9</v>
      </c>
      <c r="L627">
        <v>13.5</v>
      </c>
      <c r="N627">
        <v>8</v>
      </c>
      <c r="P627">
        <v>5.9</v>
      </c>
    </row>
    <row r="628" spans="1:32" x14ac:dyDescent="0.2">
      <c r="A628" t="s">
        <v>660</v>
      </c>
      <c r="K628">
        <v>98.8</v>
      </c>
      <c r="AC628">
        <v>1.2</v>
      </c>
    </row>
    <row r="629" spans="1:32" x14ac:dyDescent="0.2">
      <c r="A629" t="s">
        <v>661</v>
      </c>
      <c r="K629">
        <v>98.4</v>
      </c>
      <c r="AC629">
        <v>1.6</v>
      </c>
    </row>
    <row r="630" spans="1:32" x14ac:dyDescent="0.2">
      <c r="A630" t="s">
        <v>662</v>
      </c>
      <c r="H630">
        <v>2.85</v>
      </c>
      <c r="L630">
        <v>4.12</v>
      </c>
      <c r="N630">
        <v>56.43</v>
      </c>
      <c r="Z630">
        <v>35.200000000000003</v>
      </c>
      <c r="AC630">
        <v>1.4</v>
      </c>
    </row>
    <row r="631" spans="1:32" x14ac:dyDescent="0.2">
      <c r="A631" t="s">
        <v>663</v>
      </c>
      <c r="AC631">
        <v>100</v>
      </c>
    </row>
    <row r="632" spans="1:32" x14ac:dyDescent="0.2">
      <c r="A632" t="s">
        <v>664</v>
      </c>
      <c r="H632">
        <v>4.3</v>
      </c>
      <c r="L632">
        <v>6.1</v>
      </c>
      <c r="N632">
        <v>88.3</v>
      </c>
      <c r="AC632">
        <v>1.3</v>
      </c>
    </row>
    <row r="633" spans="1:32" x14ac:dyDescent="0.2">
      <c r="A633" t="s">
        <v>665</v>
      </c>
      <c r="C633">
        <v>0.78</v>
      </c>
      <c r="H633">
        <v>19.07</v>
      </c>
      <c r="I633">
        <v>6.73</v>
      </c>
      <c r="K633">
        <v>15.13</v>
      </c>
      <c r="L633">
        <v>29.88</v>
      </c>
      <c r="N633">
        <v>22.28</v>
      </c>
      <c r="O633">
        <v>1.8</v>
      </c>
      <c r="P633">
        <v>2.0099999999999998</v>
      </c>
      <c r="AC633">
        <v>2.3199999999999998</v>
      </c>
    </row>
    <row r="634" spans="1:32" x14ac:dyDescent="0.2">
      <c r="A634" t="s">
        <v>666</v>
      </c>
      <c r="H634">
        <v>1.7</v>
      </c>
      <c r="L634">
        <v>8.1</v>
      </c>
      <c r="N634">
        <v>89.6</v>
      </c>
      <c r="AC634">
        <v>0.6</v>
      </c>
    </row>
    <row r="635" spans="1:32" x14ac:dyDescent="0.2">
      <c r="A635" t="s">
        <v>667</v>
      </c>
      <c r="S635">
        <v>0.46</v>
      </c>
      <c r="U635">
        <v>0.16</v>
      </c>
      <c r="V635">
        <v>64.239999999999995</v>
      </c>
      <c r="Z635">
        <v>33.659999999999997</v>
      </c>
      <c r="AC635">
        <v>1.48</v>
      </c>
    </row>
    <row r="636" spans="1:32" x14ac:dyDescent="0.2">
      <c r="A636" t="s">
        <v>668</v>
      </c>
      <c r="V636">
        <v>67.13</v>
      </c>
      <c r="Z636">
        <v>33.25</v>
      </c>
      <c r="AC636">
        <v>3.8</v>
      </c>
      <c r="AE636">
        <v>-4.18</v>
      </c>
    </row>
    <row r="637" spans="1:32" x14ac:dyDescent="0.2">
      <c r="A637" t="s">
        <v>669</v>
      </c>
      <c r="D637">
        <v>12.23</v>
      </c>
      <c r="H637">
        <v>24.17</v>
      </c>
      <c r="I637">
        <v>1.76</v>
      </c>
      <c r="K637">
        <v>5</v>
      </c>
      <c r="L637">
        <v>10.93</v>
      </c>
      <c r="N637">
        <v>24.73</v>
      </c>
      <c r="O637">
        <v>3.33</v>
      </c>
      <c r="AC637">
        <v>7.1</v>
      </c>
      <c r="AE637">
        <v>2.78</v>
      </c>
      <c r="AF637">
        <v>7.97</v>
      </c>
    </row>
    <row r="638" spans="1:32" x14ac:dyDescent="0.2">
      <c r="A638" t="s">
        <v>670</v>
      </c>
      <c r="B638">
        <v>0.1</v>
      </c>
      <c r="D638">
        <v>14.5</v>
      </c>
      <c r="H638">
        <v>27.6</v>
      </c>
      <c r="I638">
        <v>1.9</v>
      </c>
      <c r="K638">
        <v>6</v>
      </c>
      <c r="L638">
        <v>9.1</v>
      </c>
      <c r="N638">
        <v>29.6</v>
      </c>
      <c r="O638">
        <v>3.3</v>
      </c>
      <c r="AC638">
        <v>5.3</v>
      </c>
      <c r="AF638">
        <v>7.9</v>
      </c>
    </row>
    <row r="639" spans="1:32" x14ac:dyDescent="0.2">
      <c r="A639" t="s">
        <v>671</v>
      </c>
      <c r="B639">
        <v>-0.02</v>
      </c>
      <c r="D639">
        <v>5.0599999999999996</v>
      </c>
      <c r="H639">
        <v>7.59</v>
      </c>
      <c r="I639">
        <v>0.49</v>
      </c>
      <c r="K639">
        <v>2.86</v>
      </c>
      <c r="L639">
        <v>2.66</v>
      </c>
      <c r="N639">
        <v>7.05</v>
      </c>
      <c r="V639">
        <v>41.69</v>
      </c>
      <c r="Z639">
        <v>5.37</v>
      </c>
      <c r="AC639">
        <v>23.3</v>
      </c>
      <c r="AF639">
        <v>3.95</v>
      </c>
    </row>
    <row r="640" spans="1:32" x14ac:dyDescent="0.2">
      <c r="A640" t="s">
        <v>672</v>
      </c>
      <c r="D640">
        <v>15.4</v>
      </c>
      <c r="H640">
        <v>19.420000000000002</v>
      </c>
      <c r="I640">
        <v>1.95</v>
      </c>
      <c r="K640">
        <v>5.21</v>
      </c>
      <c r="L640">
        <v>6.6</v>
      </c>
      <c r="N640">
        <v>23.9</v>
      </c>
      <c r="O640">
        <v>2.16</v>
      </c>
      <c r="V640">
        <v>9.01</v>
      </c>
      <c r="Z640">
        <v>3.33</v>
      </c>
      <c r="AC640">
        <v>7.8</v>
      </c>
      <c r="AF640">
        <v>8.83</v>
      </c>
    </row>
    <row r="641" spans="1:32" x14ac:dyDescent="0.2">
      <c r="A641" t="s">
        <v>673</v>
      </c>
      <c r="B641">
        <v>-7.0000000000000007E-2</v>
      </c>
      <c r="D641">
        <v>10.1</v>
      </c>
      <c r="H641">
        <v>13.07</v>
      </c>
      <c r="I641">
        <v>0.91</v>
      </c>
      <c r="K641">
        <v>3.71</v>
      </c>
      <c r="L641">
        <v>4.3</v>
      </c>
      <c r="N641">
        <v>17.489999999999998</v>
      </c>
      <c r="O641">
        <v>0.55000000000000004</v>
      </c>
      <c r="V641">
        <v>31.43</v>
      </c>
      <c r="Z641">
        <v>5.16</v>
      </c>
      <c r="AC641">
        <v>12.49</v>
      </c>
      <c r="AF641">
        <v>3.87</v>
      </c>
    </row>
    <row r="642" spans="1:32" x14ac:dyDescent="0.2">
      <c r="A642" t="s">
        <v>674</v>
      </c>
      <c r="C642">
        <v>8</v>
      </c>
      <c r="F642">
        <v>14.4</v>
      </c>
      <c r="L642">
        <v>2.6</v>
      </c>
      <c r="N642">
        <v>9.8000000000000007</v>
      </c>
      <c r="Z642">
        <v>64.099999999999994</v>
      </c>
      <c r="AC642">
        <v>0.8</v>
      </c>
      <c r="AE642">
        <v>0.3</v>
      </c>
    </row>
    <row r="643" spans="1:32" x14ac:dyDescent="0.2">
      <c r="A643" t="s">
        <v>675</v>
      </c>
      <c r="B643">
        <v>0.01</v>
      </c>
      <c r="D643">
        <v>3.06</v>
      </c>
      <c r="H643">
        <v>5.57</v>
      </c>
      <c r="I643">
        <v>0.54</v>
      </c>
      <c r="K643">
        <v>2.42</v>
      </c>
      <c r="L643">
        <v>3.58</v>
      </c>
      <c r="N643">
        <v>6.29</v>
      </c>
      <c r="O643">
        <v>0.11</v>
      </c>
      <c r="V643">
        <v>42.15</v>
      </c>
      <c r="Z643">
        <v>5.14</v>
      </c>
      <c r="AC643">
        <v>27.23</v>
      </c>
      <c r="AF643">
        <v>3.9</v>
      </c>
    </row>
    <row r="644" spans="1:32" x14ac:dyDescent="0.2">
      <c r="A644" t="s">
        <v>676</v>
      </c>
      <c r="D644">
        <v>11.68</v>
      </c>
      <c r="H644">
        <v>13.12</v>
      </c>
      <c r="I644">
        <v>1.92</v>
      </c>
      <c r="K644">
        <v>4.5</v>
      </c>
      <c r="L644">
        <v>8.43</v>
      </c>
      <c r="N644">
        <v>21.45</v>
      </c>
      <c r="O644">
        <v>2.68</v>
      </c>
      <c r="V644">
        <v>10.92</v>
      </c>
      <c r="Z644">
        <v>1.82</v>
      </c>
      <c r="AC644">
        <v>13.9</v>
      </c>
      <c r="AF644">
        <v>9.58</v>
      </c>
    </row>
    <row r="645" spans="1:32" x14ac:dyDescent="0.2">
      <c r="A645" t="s">
        <v>677</v>
      </c>
      <c r="C645">
        <v>7.4</v>
      </c>
      <c r="N645">
        <v>13.7</v>
      </c>
      <c r="P645">
        <v>9.5</v>
      </c>
      <c r="Z645">
        <v>66.2</v>
      </c>
      <c r="AC645">
        <v>3.2</v>
      </c>
    </row>
    <row r="646" spans="1:32" x14ac:dyDescent="0.2">
      <c r="A646" t="s">
        <v>678</v>
      </c>
      <c r="C646">
        <v>9.6999999999999993</v>
      </c>
      <c r="L646">
        <v>2.9</v>
      </c>
      <c r="N646">
        <v>15.4</v>
      </c>
      <c r="P646">
        <v>18.899999999999999</v>
      </c>
      <c r="Z646">
        <v>50.3</v>
      </c>
      <c r="AC646">
        <v>2.2000000000000002</v>
      </c>
      <c r="AE646">
        <v>0.3</v>
      </c>
      <c r="AF646">
        <v>0.3</v>
      </c>
    </row>
    <row r="647" spans="1:32" x14ac:dyDescent="0.2">
      <c r="A647" t="s">
        <v>679</v>
      </c>
      <c r="D647">
        <v>13.6</v>
      </c>
      <c r="H647">
        <v>26.2</v>
      </c>
      <c r="I647">
        <v>1.5</v>
      </c>
      <c r="K647">
        <v>5.5</v>
      </c>
      <c r="L647">
        <v>9.8000000000000007</v>
      </c>
      <c r="N647">
        <v>29.2</v>
      </c>
      <c r="O647">
        <v>4.2</v>
      </c>
      <c r="AE647">
        <v>3.2</v>
      </c>
      <c r="AF647">
        <v>6.8</v>
      </c>
    </row>
    <row r="648" spans="1:32" x14ac:dyDescent="0.2">
      <c r="A648" t="s">
        <v>680</v>
      </c>
      <c r="C648">
        <v>24</v>
      </c>
      <c r="D648">
        <v>2.8</v>
      </c>
      <c r="H648">
        <v>7</v>
      </c>
      <c r="I648">
        <v>0.3</v>
      </c>
      <c r="K648">
        <v>2.2999999999999998</v>
      </c>
      <c r="L648">
        <v>1.9</v>
      </c>
      <c r="N648">
        <v>6.2</v>
      </c>
      <c r="O648">
        <v>0.9</v>
      </c>
      <c r="V648">
        <v>29</v>
      </c>
      <c r="Z648">
        <v>21.1</v>
      </c>
      <c r="AC648">
        <v>0.6</v>
      </c>
      <c r="AF648">
        <v>3.9</v>
      </c>
    </row>
    <row r="649" spans="1:32" x14ac:dyDescent="0.2">
      <c r="A649" t="s">
        <v>681</v>
      </c>
      <c r="D649">
        <v>10</v>
      </c>
      <c r="H649">
        <v>17.2</v>
      </c>
      <c r="I649">
        <v>2.2000000000000002</v>
      </c>
      <c r="K649">
        <v>4.4000000000000004</v>
      </c>
      <c r="L649">
        <v>6.5</v>
      </c>
      <c r="N649">
        <v>22</v>
      </c>
      <c r="O649">
        <v>1.4</v>
      </c>
      <c r="V649">
        <v>12.3</v>
      </c>
      <c r="Z649">
        <v>6.7</v>
      </c>
      <c r="AC649">
        <v>16.399999999999999</v>
      </c>
      <c r="AF649">
        <v>11.1</v>
      </c>
    </row>
    <row r="650" spans="1:32" x14ac:dyDescent="0.2">
      <c r="A650" t="s">
        <v>682</v>
      </c>
      <c r="D650">
        <v>6.5</v>
      </c>
      <c r="H650">
        <v>10.7</v>
      </c>
      <c r="I650">
        <v>0.9</v>
      </c>
      <c r="K650">
        <v>2.8</v>
      </c>
      <c r="L650">
        <v>4</v>
      </c>
      <c r="N650">
        <v>16.600000000000001</v>
      </c>
      <c r="O650">
        <v>0.9</v>
      </c>
      <c r="V650">
        <v>27.4</v>
      </c>
      <c r="Z650">
        <v>12.8</v>
      </c>
      <c r="AC650">
        <v>20.3</v>
      </c>
      <c r="AF650">
        <v>4.0999999999999996</v>
      </c>
    </row>
    <row r="651" spans="1:32" x14ac:dyDescent="0.2">
      <c r="A651" t="s">
        <v>683</v>
      </c>
      <c r="D651">
        <v>8.1999999999999993</v>
      </c>
      <c r="H651">
        <v>11</v>
      </c>
      <c r="I651">
        <v>0.9</v>
      </c>
      <c r="K651">
        <v>3.2</v>
      </c>
      <c r="L651">
        <v>5.8</v>
      </c>
      <c r="N651">
        <v>16.100000000000001</v>
      </c>
      <c r="O651">
        <v>1</v>
      </c>
      <c r="V651">
        <v>33.200000000000003</v>
      </c>
      <c r="Z651">
        <v>4.3</v>
      </c>
      <c r="AC651">
        <v>20.7</v>
      </c>
      <c r="AF651">
        <v>3.9</v>
      </c>
    </row>
    <row r="652" spans="1:32" x14ac:dyDescent="0.2">
      <c r="A652" t="s">
        <v>684</v>
      </c>
      <c r="H652">
        <v>56.74</v>
      </c>
      <c r="I652">
        <v>4.55</v>
      </c>
      <c r="K652">
        <v>8.91</v>
      </c>
      <c r="L652">
        <v>16.829999999999998</v>
      </c>
      <c r="N652">
        <v>6.53</v>
      </c>
      <c r="O652">
        <v>6.44</v>
      </c>
    </row>
    <row r="653" spans="1:32" x14ac:dyDescent="0.2">
      <c r="A653" t="s">
        <v>685</v>
      </c>
      <c r="H653">
        <v>1.48</v>
      </c>
      <c r="I653">
        <v>35.549999999999997</v>
      </c>
      <c r="J653">
        <v>59</v>
      </c>
      <c r="P653">
        <v>1.59</v>
      </c>
      <c r="AC653">
        <v>2.38</v>
      </c>
    </row>
    <row r="654" spans="1:32" x14ac:dyDescent="0.2">
      <c r="A654" t="s">
        <v>686</v>
      </c>
      <c r="G654">
        <v>0.17</v>
      </c>
      <c r="H654">
        <v>9.02</v>
      </c>
      <c r="I654">
        <v>0.28999999999999998</v>
      </c>
      <c r="L654">
        <v>10.039999999999999</v>
      </c>
      <c r="N654">
        <v>85.49</v>
      </c>
      <c r="P654">
        <v>0.13</v>
      </c>
    </row>
    <row r="655" spans="1:32" x14ac:dyDescent="0.2">
      <c r="A655" t="s">
        <v>687</v>
      </c>
      <c r="S655">
        <v>2.57</v>
      </c>
      <c r="U655">
        <v>3.12</v>
      </c>
      <c r="V655">
        <v>50.59</v>
      </c>
      <c r="Z655">
        <v>42.14</v>
      </c>
      <c r="AC655">
        <v>1.58</v>
      </c>
    </row>
    <row r="656" spans="1:32" x14ac:dyDescent="0.2">
      <c r="A656" t="s">
        <v>688</v>
      </c>
      <c r="B656">
        <v>9.89</v>
      </c>
      <c r="H656">
        <v>1.54</v>
      </c>
      <c r="I656">
        <v>1.54</v>
      </c>
      <c r="L656">
        <v>2.35</v>
      </c>
      <c r="N656">
        <v>1.51</v>
      </c>
      <c r="O656">
        <v>0.76</v>
      </c>
      <c r="V656">
        <v>44.57</v>
      </c>
      <c r="AC656">
        <v>37.840000000000003</v>
      </c>
    </row>
    <row r="657" spans="1:33" x14ac:dyDescent="0.2">
      <c r="A657" t="s">
        <v>689</v>
      </c>
      <c r="B657">
        <v>9.1</v>
      </c>
      <c r="D657">
        <v>5.0999999999999996</v>
      </c>
      <c r="H657">
        <v>15.4</v>
      </c>
      <c r="I657">
        <v>15.5</v>
      </c>
      <c r="L657">
        <v>23.6</v>
      </c>
      <c r="N657">
        <v>15.2</v>
      </c>
      <c r="O657">
        <v>7.7</v>
      </c>
      <c r="V657">
        <v>7.7</v>
      </c>
      <c r="Z657">
        <v>0.6</v>
      </c>
      <c r="AC657">
        <v>0.1</v>
      </c>
    </row>
    <row r="658" spans="1:33" x14ac:dyDescent="0.2">
      <c r="A658" t="s">
        <v>690</v>
      </c>
      <c r="B658">
        <v>3.1</v>
      </c>
      <c r="H658">
        <v>19.100000000000001</v>
      </c>
      <c r="I658">
        <v>19.100000000000001</v>
      </c>
      <c r="L658">
        <v>29.3</v>
      </c>
      <c r="N658">
        <v>18.8</v>
      </c>
      <c r="O658">
        <v>9.5</v>
      </c>
      <c r="V658">
        <v>1</v>
      </c>
      <c r="AC658">
        <v>0.1</v>
      </c>
    </row>
    <row r="659" spans="1:33" x14ac:dyDescent="0.2">
      <c r="A659" t="s">
        <v>691</v>
      </c>
      <c r="B659">
        <v>10.1</v>
      </c>
      <c r="D659">
        <v>8.1</v>
      </c>
      <c r="H659">
        <v>9.8000000000000007</v>
      </c>
      <c r="I659">
        <v>9.8000000000000007</v>
      </c>
      <c r="L659">
        <v>15</v>
      </c>
      <c r="N659">
        <v>9.6999999999999993</v>
      </c>
      <c r="O659">
        <v>4.9000000000000004</v>
      </c>
      <c r="V659">
        <v>28.5</v>
      </c>
      <c r="Z659">
        <v>2.1</v>
      </c>
      <c r="AC659">
        <v>2</v>
      </c>
    </row>
    <row r="660" spans="1:33" x14ac:dyDescent="0.2">
      <c r="A660" t="s">
        <v>692</v>
      </c>
      <c r="G660">
        <v>0.8</v>
      </c>
      <c r="H660">
        <v>6.64</v>
      </c>
      <c r="J660">
        <v>2.12</v>
      </c>
      <c r="L660">
        <v>5.97</v>
      </c>
      <c r="N660">
        <v>83.77</v>
      </c>
      <c r="AC660">
        <v>0.7</v>
      </c>
    </row>
    <row r="661" spans="1:33" x14ac:dyDescent="0.2">
      <c r="A661" t="s">
        <v>693</v>
      </c>
      <c r="N661">
        <v>96.4</v>
      </c>
      <c r="AC661">
        <v>3.6</v>
      </c>
    </row>
    <row r="662" spans="1:33" x14ac:dyDescent="0.2">
      <c r="A662" t="s">
        <v>694</v>
      </c>
      <c r="H662">
        <v>6.2</v>
      </c>
      <c r="L662">
        <v>6.4</v>
      </c>
      <c r="N662">
        <v>84.1</v>
      </c>
      <c r="AC662">
        <v>3.3</v>
      </c>
    </row>
    <row r="663" spans="1:33" x14ac:dyDescent="0.2">
      <c r="A663" t="s">
        <v>695</v>
      </c>
      <c r="H663">
        <v>1.7</v>
      </c>
      <c r="I663">
        <v>0.3</v>
      </c>
      <c r="L663">
        <v>9.3000000000000007</v>
      </c>
      <c r="N663">
        <v>87.7</v>
      </c>
      <c r="P663">
        <v>-0.5</v>
      </c>
      <c r="AC663">
        <v>1.5</v>
      </c>
    </row>
    <row r="664" spans="1:33" x14ac:dyDescent="0.2">
      <c r="A664" t="s">
        <v>696</v>
      </c>
      <c r="H664">
        <v>21.24</v>
      </c>
      <c r="I664">
        <v>4.4800000000000004</v>
      </c>
      <c r="J664">
        <v>3.14</v>
      </c>
      <c r="K664">
        <v>14.73</v>
      </c>
      <c r="L664">
        <v>13.82</v>
      </c>
      <c r="N664">
        <v>29.89</v>
      </c>
      <c r="P664">
        <v>10.199999999999999</v>
      </c>
      <c r="AC664">
        <v>2.5</v>
      </c>
    </row>
    <row r="665" spans="1:33" x14ac:dyDescent="0.2">
      <c r="A665" t="s">
        <v>697</v>
      </c>
      <c r="AG665">
        <v>100</v>
      </c>
    </row>
    <row r="666" spans="1:33" x14ac:dyDescent="0.2">
      <c r="A666" t="s">
        <v>698</v>
      </c>
      <c r="I666">
        <v>45.7</v>
      </c>
      <c r="J666">
        <v>49.9</v>
      </c>
      <c r="K666">
        <v>0.1</v>
      </c>
      <c r="AC666">
        <v>4.3</v>
      </c>
    </row>
    <row r="667" spans="1:33" x14ac:dyDescent="0.2">
      <c r="A667" t="s">
        <v>699</v>
      </c>
      <c r="I667">
        <v>41.5</v>
      </c>
      <c r="J667">
        <v>48.1</v>
      </c>
      <c r="K667">
        <v>0.9</v>
      </c>
      <c r="P667">
        <v>0.2</v>
      </c>
      <c r="AC667">
        <v>9.3000000000000007</v>
      </c>
    </row>
    <row r="668" spans="1:33" x14ac:dyDescent="0.2">
      <c r="A668" t="s">
        <v>700</v>
      </c>
      <c r="H668">
        <v>0.6</v>
      </c>
      <c r="I668">
        <v>17.399999999999999</v>
      </c>
      <c r="J668">
        <v>76.7</v>
      </c>
      <c r="AC668">
        <v>5.3</v>
      </c>
    </row>
    <row r="669" spans="1:33" x14ac:dyDescent="0.2">
      <c r="A669" t="s">
        <v>701</v>
      </c>
      <c r="AC669">
        <v>2.1</v>
      </c>
      <c r="AF669">
        <v>97.9</v>
      </c>
    </row>
    <row r="670" spans="1:33" x14ac:dyDescent="0.2">
      <c r="A670" t="s">
        <v>702</v>
      </c>
      <c r="S670">
        <v>25.5</v>
      </c>
      <c r="Z670">
        <v>66.599999999999994</v>
      </c>
      <c r="AC670">
        <v>7.9</v>
      </c>
    </row>
    <row r="671" spans="1:33" x14ac:dyDescent="0.2">
      <c r="A671" t="s">
        <v>703</v>
      </c>
      <c r="D671">
        <v>97.4</v>
      </c>
      <c r="AC671">
        <v>2.6</v>
      </c>
    </row>
    <row r="672" spans="1:33" x14ac:dyDescent="0.2">
      <c r="A672" t="s">
        <v>704</v>
      </c>
      <c r="G672">
        <v>19.8</v>
      </c>
      <c r="I672">
        <v>3.7</v>
      </c>
      <c r="J672">
        <v>31.7</v>
      </c>
      <c r="M672">
        <v>4.5999999999999996</v>
      </c>
      <c r="N672">
        <v>11.8</v>
      </c>
      <c r="O672">
        <v>18.399999999999999</v>
      </c>
      <c r="Q672">
        <v>1.7</v>
      </c>
      <c r="AC672">
        <v>8.3000000000000007</v>
      </c>
    </row>
    <row r="673" spans="1:32" x14ac:dyDescent="0.2">
      <c r="A673" t="s">
        <v>705</v>
      </c>
      <c r="G673">
        <v>14.3</v>
      </c>
      <c r="I673">
        <v>5.2</v>
      </c>
      <c r="J673">
        <v>40.9</v>
      </c>
      <c r="K673">
        <v>1.3</v>
      </c>
      <c r="L673">
        <v>1.1000000000000001</v>
      </c>
      <c r="M673">
        <v>6</v>
      </c>
      <c r="N673">
        <v>12.7</v>
      </c>
      <c r="O673">
        <v>10.3</v>
      </c>
      <c r="Q673">
        <v>0.8</v>
      </c>
      <c r="AC673">
        <v>7.4</v>
      </c>
    </row>
    <row r="674" spans="1:32" x14ac:dyDescent="0.2">
      <c r="A674" t="s">
        <v>706</v>
      </c>
      <c r="G674">
        <v>24.6</v>
      </c>
      <c r="I674">
        <v>0.5</v>
      </c>
      <c r="J674">
        <v>40.1</v>
      </c>
      <c r="K674">
        <v>0.9</v>
      </c>
      <c r="L674">
        <v>2.2000000000000002</v>
      </c>
      <c r="M674">
        <v>1.2</v>
      </c>
      <c r="N674">
        <v>5.6</v>
      </c>
      <c r="O674">
        <v>18.399999999999999</v>
      </c>
      <c r="P674">
        <v>0.2</v>
      </c>
      <c r="AC674">
        <v>6.3</v>
      </c>
    </row>
    <row r="675" spans="1:32" x14ac:dyDescent="0.2">
      <c r="A675" t="s">
        <v>707</v>
      </c>
      <c r="G675">
        <v>3.9</v>
      </c>
      <c r="H675">
        <v>55.9</v>
      </c>
      <c r="I675">
        <v>12.3</v>
      </c>
      <c r="J675">
        <v>5.7</v>
      </c>
      <c r="K675">
        <v>3.1</v>
      </c>
      <c r="L675">
        <v>10.199999999999999</v>
      </c>
      <c r="N675">
        <v>8.3000000000000007</v>
      </c>
      <c r="AC675">
        <v>0.6</v>
      </c>
    </row>
    <row r="676" spans="1:32" x14ac:dyDescent="0.2">
      <c r="A676" t="s">
        <v>708</v>
      </c>
      <c r="AC676">
        <v>1.9</v>
      </c>
      <c r="AF676">
        <v>98.1</v>
      </c>
    </row>
    <row r="677" spans="1:32" x14ac:dyDescent="0.2">
      <c r="A677" t="s">
        <v>709</v>
      </c>
      <c r="D677">
        <v>98.5</v>
      </c>
      <c r="AC677">
        <v>1.5</v>
      </c>
    </row>
    <row r="678" spans="1:32" x14ac:dyDescent="0.2">
      <c r="A678" t="s">
        <v>710</v>
      </c>
      <c r="I678">
        <v>16.100000000000001</v>
      </c>
      <c r="J678">
        <v>83.9</v>
      </c>
    </row>
    <row r="679" spans="1:32" x14ac:dyDescent="0.2">
      <c r="A679" t="s">
        <v>711</v>
      </c>
      <c r="I679">
        <v>9.1999999999999993</v>
      </c>
      <c r="J679">
        <v>81.5</v>
      </c>
      <c r="AC679">
        <v>9.3000000000000007</v>
      </c>
    </row>
    <row r="680" spans="1:32" x14ac:dyDescent="0.2">
      <c r="A680" t="s">
        <v>712</v>
      </c>
      <c r="G680">
        <v>93.8</v>
      </c>
      <c r="AC680">
        <v>6.2</v>
      </c>
    </row>
    <row r="681" spans="1:32" x14ac:dyDescent="0.2">
      <c r="A681" t="s">
        <v>713</v>
      </c>
      <c r="G681">
        <v>8.5</v>
      </c>
      <c r="H681">
        <v>24.1</v>
      </c>
      <c r="I681">
        <v>7.5</v>
      </c>
      <c r="J681">
        <v>4.0999999999999996</v>
      </c>
      <c r="K681">
        <v>5.8</v>
      </c>
      <c r="L681">
        <v>23.8</v>
      </c>
      <c r="N681">
        <v>12.5</v>
      </c>
      <c r="O681">
        <v>3.7</v>
      </c>
      <c r="AC681">
        <v>10</v>
      </c>
    </row>
    <row r="682" spans="1:32" x14ac:dyDescent="0.2">
      <c r="A682" t="s">
        <v>714</v>
      </c>
      <c r="G682">
        <v>1.9</v>
      </c>
      <c r="H682">
        <v>27.5</v>
      </c>
      <c r="I682">
        <v>8.4</v>
      </c>
      <c r="J682">
        <v>2.5</v>
      </c>
      <c r="K682">
        <v>4.7</v>
      </c>
      <c r="L682">
        <v>22.7</v>
      </c>
      <c r="M682">
        <v>2</v>
      </c>
      <c r="N682">
        <v>12.2</v>
      </c>
      <c r="O682">
        <v>2.9</v>
      </c>
      <c r="AC682">
        <v>15.2</v>
      </c>
    </row>
    <row r="683" spans="1:32" x14ac:dyDescent="0.2">
      <c r="A683" t="s">
        <v>715</v>
      </c>
      <c r="G683">
        <v>5.7</v>
      </c>
      <c r="H683">
        <v>20.6</v>
      </c>
      <c r="I683">
        <v>4.5</v>
      </c>
      <c r="J683">
        <v>13.1</v>
      </c>
      <c r="K683">
        <v>8.1999999999999993</v>
      </c>
      <c r="L683">
        <v>27.8</v>
      </c>
      <c r="M683">
        <v>1.5</v>
      </c>
      <c r="N683">
        <v>7.9</v>
      </c>
      <c r="O683">
        <v>1.9</v>
      </c>
      <c r="P683">
        <v>-0.2</v>
      </c>
      <c r="AC683">
        <v>9</v>
      </c>
    </row>
    <row r="684" spans="1:32" x14ac:dyDescent="0.2">
      <c r="A684" t="s">
        <v>716</v>
      </c>
      <c r="C684">
        <v>13.71</v>
      </c>
      <c r="F684">
        <v>66.78</v>
      </c>
      <c r="AC684">
        <v>0.12</v>
      </c>
      <c r="AF684">
        <v>19.39</v>
      </c>
    </row>
    <row r="685" spans="1:32" x14ac:dyDescent="0.2">
      <c r="A685" t="s">
        <v>717</v>
      </c>
      <c r="C685">
        <v>22.19</v>
      </c>
      <c r="F685">
        <v>34.93</v>
      </c>
      <c r="Z685">
        <v>9.4600000000000009</v>
      </c>
      <c r="AC685">
        <v>6.88</v>
      </c>
      <c r="AF685">
        <v>26.54</v>
      </c>
    </row>
    <row r="686" spans="1:32" x14ac:dyDescent="0.2">
      <c r="A686" t="s">
        <v>718</v>
      </c>
      <c r="B686">
        <v>5</v>
      </c>
      <c r="C686">
        <v>25</v>
      </c>
      <c r="D686">
        <v>7.5</v>
      </c>
      <c r="F686">
        <v>30</v>
      </c>
      <c r="Z686">
        <v>20</v>
      </c>
      <c r="AC686">
        <v>5</v>
      </c>
      <c r="AF686">
        <v>7.5</v>
      </c>
    </row>
    <row r="687" spans="1:32" x14ac:dyDescent="0.2">
      <c r="A687" t="s">
        <v>719</v>
      </c>
      <c r="F687">
        <v>10.35</v>
      </c>
      <c r="Z687">
        <v>55.08</v>
      </c>
      <c r="AC687">
        <v>19.22</v>
      </c>
      <c r="AF687">
        <v>15.35</v>
      </c>
    </row>
    <row r="688" spans="1:32" x14ac:dyDescent="0.2">
      <c r="A688" t="s">
        <v>720</v>
      </c>
      <c r="C688">
        <v>3.53</v>
      </c>
      <c r="P688">
        <v>47.86</v>
      </c>
      <c r="Z688">
        <v>28.57</v>
      </c>
      <c r="AC688">
        <v>4.88</v>
      </c>
      <c r="AF688">
        <v>15.16</v>
      </c>
    </row>
    <row r="689" spans="1:33" x14ac:dyDescent="0.2">
      <c r="A689" t="s">
        <v>721</v>
      </c>
      <c r="B689">
        <v>4.13</v>
      </c>
      <c r="F689">
        <v>24.75</v>
      </c>
      <c r="Z689">
        <v>48.31</v>
      </c>
      <c r="AC689">
        <v>8.2100000000000009</v>
      </c>
      <c r="AF689">
        <v>14.6</v>
      </c>
    </row>
    <row r="690" spans="1:33" x14ac:dyDescent="0.2">
      <c r="A690" t="s">
        <v>722</v>
      </c>
      <c r="P690">
        <v>93.19</v>
      </c>
      <c r="AC690">
        <v>6.81</v>
      </c>
    </row>
    <row r="691" spans="1:33" x14ac:dyDescent="0.2">
      <c r="A691" t="s">
        <v>723</v>
      </c>
      <c r="C691">
        <v>4.01</v>
      </c>
      <c r="P691">
        <v>70.150000000000006</v>
      </c>
      <c r="Z691">
        <v>7.24</v>
      </c>
      <c r="AC691">
        <v>10.24</v>
      </c>
      <c r="AF691">
        <v>8.36</v>
      </c>
    </row>
    <row r="692" spans="1:33" x14ac:dyDescent="0.2">
      <c r="A692" t="s">
        <v>724</v>
      </c>
      <c r="P692">
        <v>44.47</v>
      </c>
      <c r="Z692">
        <v>29.6</v>
      </c>
      <c r="AC692">
        <v>8.3800000000000008</v>
      </c>
      <c r="AF692">
        <v>17.55</v>
      </c>
    </row>
    <row r="693" spans="1:33" x14ac:dyDescent="0.2">
      <c r="A693" t="s">
        <v>725</v>
      </c>
      <c r="C693">
        <v>3.55</v>
      </c>
      <c r="P693">
        <v>77.58</v>
      </c>
      <c r="Z693">
        <v>4.0999999999999996</v>
      </c>
      <c r="AC693">
        <v>9.5</v>
      </c>
      <c r="AF693">
        <v>5.27</v>
      </c>
    </row>
    <row r="694" spans="1:33" x14ac:dyDescent="0.2">
      <c r="A694" t="s">
        <v>726</v>
      </c>
      <c r="AG694">
        <v>100</v>
      </c>
    </row>
    <row r="695" spans="1:33" x14ac:dyDescent="0.2">
      <c r="A695" t="s">
        <v>727</v>
      </c>
      <c r="H695">
        <v>6.66</v>
      </c>
      <c r="I695">
        <v>15.2</v>
      </c>
      <c r="L695">
        <v>7.05</v>
      </c>
      <c r="M695">
        <v>1.31</v>
      </c>
      <c r="N695">
        <v>25</v>
      </c>
      <c r="O695">
        <v>13.91</v>
      </c>
      <c r="P695">
        <v>25.92</v>
      </c>
      <c r="V695">
        <v>3.03</v>
      </c>
      <c r="AC695">
        <v>1.92</v>
      </c>
    </row>
    <row r="696" spans="1:33" x14ac:dyDescent="0.2">
      <c r="A696" t="s">
        <v>728</v>
      </c>
      <c r="AG696">
        <v>100</v>
      </c>
    </row>
    <row r="697" spans="1:33" x14ac:dyDescent="0.2">
      <c r="A697" t="s">
        <v>729</v>
      </c>
      <c r="X697">
        <v>29.5</v>
      </c>
      <c r="Z697">
        <v>40.1</v>
      </c>
      <c r="AC697">
        <v>6.7</v>
      </c>
      <c r="AF697">
        <v>23.7</v>
      </c>
    </row>
    <row r="698" spans="1:33" x14ac:dyDescent="0.2">
      <c r="A698" t="s">
        <v>730</v>
      </c>
      <c r="P698">
        <v>98.9</v>
      </c>
      <c r="AC698">
        <v>1.1000000000000001</v>
      </c>
    </row>
    <row r="699" spans="1:33" x14ac:dyDescent="0.2">
      <c r="A699" t="s">
        <v>731</v>
      </c>
      <c r="N699">
        <v>57.5</v>
      </c>
      <c r="P699">
        <v>40.4</v>
      </c>
      <c r="AC699">
        <v>2.1</v>
      </c>
    </row>
    <row r="700" spans="1:33" x14ac:dyDescent="0.2">
      <c r="A700" t="s">
        <v>732</v>
      </c>
      <c r="B700">
        <v>100</v>
      </c>
    </row>
    <row r="701" spans="1:33" x14ac:dyDescent="0.2">
      <c r="A701" t="s">
        <v>733</v>
      </c>
      <c r="C701">
        <v>10.1</v>
      </c>
      <c r="D701">
        <v>0.3</v>
      </c>
      <c r="F701">
        <v>31.5</v>
      </c>
      <c r="R701">
        <v>21.8</v>
      </c>
      <c r="AC701">
        <v>26.5</v>
      </c>
      <c r="AE701">
        <v>9.8000000000000007</v>
      </c>
    </row>
    <row r="702" spans="1:33" x14ac:dyDescent="0.2">
      <c r="A702" t="s">
        <v>734</v>
      </c>
      <c r="B702">
        <v>33</v>
      </c>
      <c r="D702">
        <v>7</v>
      </c>
      <c r="N702">
        <v>13</v>
      </c>
      <c r="O702">
        <v>7</v>
      </c>
      <c r="P702">
        <v>22</v>
      </c>
      <c r="Z702">
        <v>8</v>
      </c>
      <c r="AF702">
        <v>10</v>
      </c>
    </row>
    <row r="703" spans="1:33" x14ac:dyDescent="0.2">
      <c r="A703" t="s">
        <v>735</v>
      </c>
      <c r="F703">
        <v>4.4000000000000004</v>
      </c>
      <c r="I703">
        <v>57.1</v>
      </c>
      <c r="L703">
        <v>6.8</v>
      </c>
      <c r="N703">
        <v>2</v>
      </c>
      <c r="P703">
        <v>25.1</v>
      </c>
      <c r="AC703">
        <v>3.9</v>
      </c>
      <c r="AE703">
        <v>0.7</v>
      </c>
    </row>
    <row r="704" spans="1:33" x14ac:dyDescent="0.2">
      <c r="A704" t="s">
        <v>736</v>
      </c>
      <c r="R704">
        <v>93</v>
      </c>
      <c r="AC704">
        <v>5.5</v>
      </c>
      <c r="AE704">
        <v>1.5</v>
      </c>
    </row>
    <row r="705" spans="1:33" x14ac:dyDescent="0.2">
      <c r="A705" t="s">
        <v>737</v>
      </c>
      <c r="N705">
        <v>95</v>
      </c>
      <c r="AC705">
        <v>5</v>
      </c>
    </row>
    <row r="706" spans="1:33" x14ac:dyDescent="0.2">
      <c r="A706" t="s">
        <v>738</v>
      </c>
      <c r="B706">
        <v>1</v>
      </c>
      <c r="E706">
        <v>1</v>
      </c>
      <c r="F706">
        <v>19</v>
      </c>
      <c r="N706">
        <v>15</v>
      </c>
      <c r="R706">
        <v>4</v>
      </c>
      <c r="Z706">
        <v>57</v>
      </c>
      <c r="AC706">
        <v>3</v>
      </c>
    </row>
    <row r="707" spans="1:33" x14ac:dyDescent="0.2">
      <c r="A707" t="s">
        <v>739</v>
      </c>
      <c r="H707">
        <v>25</v>
      </c>
      <c r="I707">
        <v>3.9</v>
      </c>
      <c r="K707">
        <v>2.2000000000000002</v>
      </c>
      <c r="L707">
        <v>9.5</v>
      </c>
      <c r="N707">
        <v>56.5</v>
      </c>
      <c r="O707">
        <v>1.4</v>
      </c>
      <c r="AC707">
        <v>1.5</v>
      </c>
    </row>
    <row r="708" spans="1:33" x14ac:dyDescent="0.2">
      <c r="A708" t="s">
        <v>740</v>
      </c>
      <c r="N708">
        <v>95.2</v>
      </c>
      <c r="AC708">
        <v>4.8</v>
      </c>
    </row>
    <row r="709" spans="1:33" x14ac:dyDescent="0.2">
      <c r="A709" t="s">
        <v>741</v>
      </c>
      <c r="H709">
        <v>10</v>
      </c>
      <c r="N709">
        <v>16</v>
      </c>
      <c r="W709">
        <v>20</v>
      </c>
      <c r="X709">
        <v>23</v>
      </c>
      <c r="Y709">
        <v>7</v>
      </c>
      <c r="Z709">
        <v>11</v>
      </c>
      <c r="AC709">
        <v>10</v>
      </c>
      <c r="AF709">
        <v>3</v>
      </c>
    </row>
    <row r="710" spans="1:33" x14ac:dyDescent="0.2">
      <c r="A710" t="s">
        <v>742</v>
      </c>
      <c r="H710">
        <v>9</v>
      </c>
      <c r="K710">
        <v>5</v>
      </c>
      <c r="L710">
        <v>5</v>
      </c>
      <c r="N710">
        <v>22</v>
      </c>
      <c r="W710">
        <v>27</v>
      </c>
      <c r="X710">
        <v>18</v>
      </c>
      <c r="Z710">
        <v>6</v>
      </c>
      <c r="AC710">
        <v>5</v>
      </c>
      <c r="AF710">
        <v>3</v>
      </c>
    </row>
    <row r="711" spans="1:33" x14ac:dyDescent="0.2">
      <c r="A711" t="s">
        <v>743</v>
      </c>
      <c r="H711">
        <v>14</v>
      </c>
      <c r="I711">
        <v>6</v>
      </c>
      <c r="K711">
        <v>5</v>
      </c>
      <c r="L711">
        <v>5</v>
      </c>
      <c r="N711">
        <v>28</v>
      </c>
      <c r="W711">
        <v>24</v>
      </c>
      <c r="X711">
        <v>9</v>
      </c>
      <c r="Z711">
        <v>6</v>
      </c>
      <c r="AF711">
        <v>3</v>
      </c>
    </row>
    <row r="712" spans="1:33" x14ac:dyDescent="0.2">
      <c r="A712" t="s">
        <v>744</v>
      </c>
      <c r="H712">
        <v>11</v>
      </c>
      <c r="I712">
        <v>9</v>
      </c>
      <c r="K712">
        <v>6</v>
      </c>
      <c r="L712">
        <v>6</v>
      </c>
      <c r="N712">
        <v>29</v>
      </c>
      <c r="O712">
        <v>9</v>
      </c>
      <c r="W712">
        <v>15</v>
      </c>
      <c r="X712">
        <v>8</v>
      </c>
      <c r="Z712">
        <v>5</v>
      </c>
      <c r="AF712">
        <v>2</v>
      </c>
    </row>
    <row r="713" spans="1:33" x14ac:dyDescent="0.2">
      <c r="A713" t="s">
        <v>745</v>
      </c>
      <c r="H713">
        <v>9</v>
      </c>
      <c r="I713">
        <v>14</v>
      </c>
      <c r="K713">
        <v>5</v>
      </c>
      <c r="L713">
        <v>5</v>
      </c>
      <c r="N713">
        <v>34</v>
      </c>
      <c r="O713">
        <v>15</v>
      </c>
      <c r="W713">
        <v>8</v>
      </c>
      <c r="X713">
        <v>3</v>
      </c>
      <c r="Z713">
        <v>5</v>
      </c>
      <c r="AF713">
        <v>2</v>
      </c>
    </row>
    <row r="714" spans="1:33" x14ac:dyDescent="0.2">
      <c r="A714" t="s">
        <v>746</v>
      </c>
      <c r="H714">
        <v>5</v>
      </c>
      <c r="I714">
        <v>19</v>
      </c>
      <c r="K714">
        <v>5</v>
      </c>
      <c r="L714">
        <v>5</v>
      </c>
      <c r="N714">
        <v>28</v>
      </c>
      <c r="O714">
        <v>28</v>
      </c>
      <c r="X714">
        <v>3</v>
      </c>
      <c r="Z714">
        <v>5</v>
      </c>
      <c r="AF714">
        <v>2</v>
      </c>
    </row>
    <row r="715" spans="1:33" x14ac:dyDescent="0.2">
      <c r="A715" t="s">
        <v>747</v>
      </c>
      <c r="AG715">
        <v>100</v>
      </c>
    </row>
    <row r="716" spans="1:33" x14ac:dyDescent="0.2">
      <c r="A716" t="s">
        <v>748</v>
      </c>
      <c r="N716">
        <v>25.8</v>
      </c>
      <c r="P716">
        <v>28.8</v>
      </c>
      <c r="V716">
        <v>23.6</v>
      </c>
      <c r="Z716">
        <v>18.3</v>
      </c>
      <c r="AC716">
        <v>3.5</v>
      </c>
    </row>
    <row r="717" spans="1:33" x14ac:dyDescent="0.2">
      <c r="A717" t="s">
        <v>749</v>
      </c>
      <c r="P717">
        <v>23.6</v>
      </c>
      <c r="V717">
        <v>4.5</v>
      </c>
      <c r="X717">
        <v>26</v>
      </c>
      <c r="Z717">
        <v>39.5</v>
      </c>
      <c r="AC717">
        <v>6.4</v>
      </c>
    </row>
    <row r="718" spans="1:33" x14ac:dyDescent="0.2">
      <c r="A718" t="s">
        <v>750</v>
      </c>
      <c r="O718">
        <v>74.5</v>
      </c>
      <c r="P718">
        <v>23.5</v>
      </c>
      <c r="AC718">
        <v>2</v>
      </c>
    </row>
    <row r="719" spans="1:33" x14ac:dyDescent="0.2">
      <c r="A719" t="s">
        <v>751</v>
      </c>
      <c r="B719">
        <v>100</v>
      </c>
    </row>
    <row r="720" spans="1:33" x14ac:dyDescent="0.2">
      <c r="A720" t="s">
        <v>752</v>
      </c>
      <c r="P720">
        <v>99</v>
      </c>
      <c r="AC720">
        <v>1</v>
      </c>
    </row>
    <row r="721" spans="1:32" x14ac:dyDescent="0.2">
      <c r="A721" t="s">
        <v>753</v>
      </c>
      <c r="N721">
        <v>64.8</v>
      </c>
      <c r="P721">
        <v>32.700000000000003</v>
      </c>
      <c r="AC721">
        <v>2.5</v>
      </c>
    </row>
    <row r="722" spans="1:32" x14ac:dyDescent="0.2">
      <c r="A722" t="s">
        <v>754</v>
      </c>
      <c r="B722">
        <v>5</v>
      </c>
      <c r="D722">
        <v>1</v>
      </c>
      <c r="F722">
        <v>14</v>
      </c>
      <c r="H722">
        <v>5.0999999999999996</v>
      </c>
      <c r="I722">
        <v>9.3000000000000007</v>
      </c>
      <c r="L722">
        <v>7.6</v>
      </c>
      <c r="N722">
        <v>17.100000000000001</v>
      </c>
      <c r="P722">
        <v>20.2</v>
      </c>
      <c r="R722">
        <v>7.6</v>
      </c>
      <c r="AC722">
        <v>9.1</v>
      </c>
      <c r="AE722">
        <v>2.6</v>
      </c>
      <c r="AF722">
        <v>1.4</v>
      </c>
    </row>
    <row r="723" spans="1:32" x14ac:dyDescent="0.2">
      <c r="A723" t="s">
        <v>755</v>
      </c>
      <c r="B723">
        <v>47.7</v>
      </c>
      <c r="Z723">
        <v>51.4</v>
      </c>
      <c r="AC723">
        <v>0.9</v>
      </c>
    </row>
    <row r="724" spans="1:32" x14ac:dyDescent="0.2">
      <c r="A724" t="s">
        <v>756</v>
      </c>
      <c r="G724">
        <v>0.72</v>
      </c>
      <c r="H724">
        <v>58.3</v>
      </c>
      <c r="I724">
        <v>1.65</v>
      </c>
      <c r="J724">
        <v>5.59</v>
      </c>
      <c r="K724">
        <v>4.34</v>
      </c>
      <c r="L724">
        <v>24.95</v>
      </c>
      <c r="M724">
        <v>0.12</v>
      </c>
      <c r="N724">
        <v>2.85</v>
      </c>
      <c r="P724">
        <v>0.24</v>
      </c>
      <c r="Z724">
        <v>1.26</v>
      </c>
    </row>
    <row r="725" spans="1:32" x14ac:dyDescent="0.2">
      <c r="A725" t="s">
        <v>757</v>
      </c>
      <c r="B725">
        <v>14</v>
      </c>
      <c r="F725">
        <v>37.700000000000003</v>
      </c>
      <c r="Z725">
        <v>33.4</v>
      </c>
      <c r="AE725">
        <v>14.9</v>
      </c>
    </row>
    <row r="726" spans="1:32" x14ac:dyDescent="0.2">
      <c r="A726" t="s">
        <v>758</v>
      </c>
      <c r="C726">
        <v>10.5</v>
      </c>
      <c r="P726">
        <v>30.8</v>
      </c>
      <c r="Z726">
        <v>56.4</v>
      </c>
      <c r="AC726">
        <v>2.2999999999999998</v>
      </c>
    </row>
    <row r="727" spans="1:32" x14ac:dyDescent="0.2">
      <c r="A727" t="s">
        <v>759</v>
      </c>
      <c r="C727">
        <v>28.4</v>
      </c>
      <c r="D727">
        <v>19.100000000000001</v>
      </c>
      <c r="AC727">
        <v>31.9</v>
      </c>
      <c r="AF727">
        <v>20.6</v>
      </c>
    </row>
    <row r="728" spans="1:32" x14ac:dyDescent="0.2">
      <c r="A728" t="s">
        <v>760</v>
      </c>
      <c r="H728">
        <v>2.48</v>
      </c>
      <c r="L728">
        <v>3.15</v>
      </c>
      <c r="N728">
        <v>93.71</v>
      </c>
      <c r="P728">
        <v>0.66</v>
      </c>
    </row>
    <row r="729" spans="1:32" x14ac:dyDescent="0.2">
      <c r="A729" t="s">
        <v>761</v>
      </c>
      <c r="B729">
        <v>12.41</v>
      </c>
      <c r="D729">
        <v>3.39</v>
      </c>
      <c r="E729">
        <v>11.86</v>
      </c>
      <c r="F729">
        <v>19.91</v>
      </c>
      <c r="Z729">
        <v>12.24</v>
      </c>
      <c r="AC729">
        <v>1.19</v>
      </c>
      <c r="AE729">
        <v>39</v>
      </c>
    </row>
    <row r="730" spans="1:32" x14ac:dyDescent="0.2">
      <c r="A730" t="s">
        <v>762</v>
      </c>
      <c r="H730">
        <v>22.88</v>
      </c>
      <c r="I730">
        <v>9.17</v>
      </c>
      <c r="K730">
        <v>8.0399999999999991</v>
      </c>
      <c r="L730">
        <v>11.04</v>
      </c>
      <c r="N730">
        <v>15.35</v>
      </c>
      <c r="O730">
        <v>8.65</v>
      </c>
      <c r="P730">
        <v>22.5</v>
      </c>
      <c r="AC730">
        <v>2.37</v>
      </c>
    </row>
    <row r="731" spans="1:32" x14ac:dyDescent="0.2">
      <c r="A731" t="s">
        <v>763</v>
      </c>
      <c r="S731">
        <v>2.76</v>
      </c>
      <c r="T731">
        <v>0.01</v>
      </c>
      <c r="U731">
        <v>0.82</v>
      </c>
      <c r="V731">
        <v>39.31</v>
      </c>
      <c r="Z731">
        <v>55.13</v>
      </c>
      <c r="AC731">
        <v>1.97</v>
      </c>
    </row>
    <row r="732" spans="1:32" x14ac:dyDescent="0.2">
      <c r="A732" t="s">
        <v>764</v>
      </c>
      <c r="C732">
        <v>11.7</v>
      </c>
      <c r="H732">
        <v>9.5</v>
      </c>
      <c r="I732">
        <v>4.5999999999999996</v>
      </c>
      <c r="K732">
        <v>8</v>
      </c>
      <c r="L732">
        <v>14</v>
      </c>
      <c r="N732">
        <v>21.8</v>
      </c>
      <c r="P732">
        <v>8</v>
      </c>
      <c r="AC732">
        <v>6.8</v>
      </c>
      <c r="AE732">
        <v>15.6</v>
      </c>
    </row>
    <row r="733" spans="1:32" x14ac:dyDescent="0.2">
      <c r="A733" t="s">
        <v>765</v>
      </c>
      <c r="C733">
        <v>10</v>
      </c>
      <c r="H733">
        <v>12.5</v>
      </c>
      <c r="I733">
        <v>6.7</v>
      </c>
      <c r="K733">
        <v>4.8</v>
      </c>
      <c r="L733">
        <v>13.6</v>
      </c>
      <c r="N733">
        <v>24.4</v>
      </c>
      <c r="O733">
        <v>3.5</v>
      </c>
      <c r="P733">
        <v>4.8</v>
      </c>
      <c r="W733">
        <v>2.9</v>
      </c>
      <c r="Z733">
        <v>9.9</v>
      </c>
      <c r="AC733">
        <v>6.9</v>
      </c>
    </row>
    <row r="734" spans="1:32" x14ac:dyDescent="0.2">
      <c r="A734" t="s">
        <v>766</v>
      </c>
      <c r="C734">
        <v>9.9</v>
      </c>
      <c r="H734">
        <v>8.3000000000000007</v>
      </c>
      <c r="I734">
        <v>3.5</v>
      </c>
      <c r="K734">
        <v>4.7</v>
      </c>
      <c r="L734">
        <v>10.6</v>
      </c>
      <c r="N734">
        <v>20.399999999999999</v>
      </c>
      <c r="O734">
        <v>0.9</v>
      </c>
      <c r="V734">
        <v>1.7</v>
      </c>
      <c r="W734">
        <v>17.100000000000001</v>
      </c>
      <c r="Z734">
        <v>17.100000000000001</v>
      </c>
      <c r="AC734">
        <v>5.8</v>
      </c>
    </row>
    <row r="735" spans="1:32" x14ac:dyDescent="0.2">
      <c r="A735" t="s">
        <v>767</v>
      </c>
      <c r="C735">
        <v>13.9</v>
      </c>
      <c r="N735">
        <v>31.1</v>
      </c>
      <c r="P735">
        <v>12.8</v>
      </c>
      <c r="W735">
        <v>10.6</v>
      </c>
      <c r="Z735">
        <v>17.7</v>
      </c>
      <c r="AC735">
        <v>13.9</v>
      </c>
    </row>
    <row r="736" spans="1:32" x14ac:dyDescent="0.2">
      <c r="A736" t="s">
        <v>768</v>
      </c>
      <c r="H736">
        <v>32.1</v>
      </c>
      <c r="L736">
        <v>40.6</v>
      </c>
      <c r="N736">
        <v>16.3</v>
      </c>
      <c r="O736">
        <v>1.1000000000000001</v>
      </c>
      <c r="AE736">
        <v>9.9</v>
      </c>
    </row>
    <row r="737" spans="1:33" x14ac:dyDescent="0.2">
      <c r="A737" t="s">
        <v>769</v>
      </c>
      <c r="B737">
        <v>11.76</v>
      </c>
      <c r="D737">
        <v>9.92</v>
      </c>
      <c r="H737">
        <v>4.46</v>
      </c>
      <c r="I737">
        <v>7.74</v>
      </c>
      <c r="J737">
        <v>2.0099999999999998</v>
      </c>
      <c r="K737">
        <v>8.07</v>
      </c>
      <c r="L737">
        <v>5.29</v>
      </c>
      <c r="N737">
        <v>19.21</v>
      </c>
      <c r="R737">
        <v>7.59</v>
      </c>
      <c r="AC737">
        <v>5.16</v>
      </c>
      <c r="AE737">
        <v>3.93</v>
      </c>
      <c r="AF737">
        <v>14.86</v>
      </c>
    </row>
    <row r="738" spans="1:33" x14ac:dyDescent="0.2">
      <c r="A738" t="s">
        <v>770</v>
      </c>
      <c r="H738">
        <v>9.4</v>
      </c>
      <c r="I738">
        <v>0.9</v>
      </c>
      <c r="L738">
        <v>0.4</v>
      </c>
      <c r="N738">
        <v>15.2</v>
      </c>
      <c r="R738">
        <v>6.6</v>
      </c>
      <c r="W738">
        <v>19.8</v>
      </c>
      <c r="X738">
        <v>14.6</v>
      </c>
      <c r="Z738">
        <v>14</v>
      </c>
      <c r="AC738">
        <v>11.6</v>
      </c>
      <c r="AF738">
        <v>7.5</v>
      </c>
    </row>
    <row r="739" spans="1:33" x14ac:dyDescent="0.2">
      <c r="A739" t="s">
        <v>771</v>
      </c>
      <c r="H739">
        <v>8.52</v>
      </c>
      <c r="I739">
        <v>1.46</v>
      </c>
      <c r="K739">
        <v>8.2200000000000006</v>
      </c>
      <c r="L739">
        <v>6.91</v>
      </c>
      <c r="N739">
        <v>22.06</v>
      </c>
      <c r="O739">
        <v>1.48</v>
      </c>
      <c r="R739">
        <v>3.75</v>
      </c>
      <c r="W739">
        <v>24.39</v>
      </c>
      <c r="X739">
        <v>4.76</v>
      </c>
      <c r="Z739">
        <v>5.65</v>
      </c>
      <c r="AC739">
        <v>7.5</v>
      </c>
      <c r="AF739">
        <v>5.3</v>
      </c>
    </row>
    <row r="740" spans="1:33" x14ac:dyDescent="0.2">
      <c r="A740" t="s">
        <v>772</v>
      </c>
      <c r="H740">
        <v>13.78</v>
      </c>
      <c r="I740">
        <v>5.05</v>
      </c>
      <c r="K740">
        <v>5.4</v>
      </c>
      <c r="L740">
        <v>5.51</v>
      </c>
      <c r="N740">
        <v>26.66</v>
      </c>
      <c r="W740">
        <v>22.03</v>
      </c>
      <c r="X740">
        <v>4.8099999999999996</v>
      </c>
      <c r="Z740">
        <v>6.5</v>
      </c>
      <c r="AC740">
        <v>2.95</v>
      </c>
      <c r="AF740">
        <v>7.31</v>
      </c>
    </row>
    <row r="741" spans="1:33" x14ac:dyDescent="0.2">
      <c r="A741" t="s">
        <v>773</v>
      </c>
      <c r="H741">
        <v>20.58</v>
      </c>
      <c r="I741">
        <v>1.37</v>
      </c>
      <c r="K741">
        <v>1.95</v>
      </c>
      <c r="L741">
        <v>15.56</v>
      </c>
      <c r="N741">
        <v>11.05</v>
      </c>
      <c r="O741">
        <v>2.68</v>
      </c>
      <c r="W741">
        <v>39.25</v>
      </c>
      <c r="X741">
        <v>0.68</v>
      </c>
      <c r="Z741">
        <v>1.28</v>
      </c>
      <c r="AC741">
        <v>2</v>
      </c>
      <c r="AE741">
        <v>0.64</v>
      </c>
      <c r="AF741">
        <v>2.96</v>
      </c>
    </row>
    <row r="742" spans="1:33" x14ac:dyDescent="0.2">
      <c r="A742" t="s">
        <v>774</v>
      </c>
      <c r="H742">
        <v>9.4600000000000009</v>
      </c>
      <c r="I742">
        <v>10.45</v>
      </c>
      <c r="K742">
        <v>7.57</v>
      </c>
      <c r="L742">
        <v>6.51</v>
      </c>
      <c r="N742">
        <v>29.42</v>
      </c>
      <c r="O742">
        <v>8.7799999999999994</v>
      </c>
      <c r="W742">
        <v>15.91</v>
      </c>
      <c r="X742">
        <v>2.2799999999999998</v>
      </c>
      <c r="Z742">
        <v>2.39</v>
      </c>
      <c r="AC742">
        <v>2.14</v>
      </c>
      <c r="AE742">
        <v>2.56</v>
      </c>
      <c r="AF742">
        <v>2.5299999999999998</v>
      </c>
    </row>
    <row r="743" spans="1:33" x14ac:dyDescent="0.2">
      <c r="A743" t="s">
        <v>775</v>
      </c>
      <c r="H743">
        <v>8.3000000000000007</v>
      </c>
      <c r="I743">
        <v>13.2</v>
      </c>
      <c r="K743">
        <v>5.7</v>
      </c>
      <c r="L743">
        <v>5.0999999999999996</v>
      </c>
      <c r="N743">
        <v>31.8</v>
      </c>
      <c r="O743">
        <v>15.6</v>
      </c>
      <c r="W743">
        <v>7.2</v>
      </c>
      <c r="Z743">
        <v>4.5999999999999996</v>
      </c>
      <c r="AC743">
        <v>1.9</v>
      </c>
      <c r="AE743">
        <v>2.1</v>
      </c>
      <c r="AF743">
        <v>4.5</v>
      </c>
    </row>
    <row r="744" spans="1:33" x14ac:dyDescent="0.2">
      <c r="A744" t="s">
        <v>776</v>
      </c>
      <c r="H744">
        <v>58.4</v>
      </c>
      <c r="I744">
        <v>4.8</v>
      </c>
      <c r="K744">
        <v>8.5</v>
      </c>
      <c r="L744">
        <v>19.899999999999999</v>
      </c>
      <c r="N744">
        <v>6.9</v>
      </c>
      <c r="AC744">
        <v>1.5</v>
      </c>
    </row>
    <row r="745" spans="1:33" x14ac:dyDescent="0.2">
      <c r="A745" t="s">
        <v>777</v>
      </c>
      <c r="H745">
        <v>40.9</v>
      </c>
      <c r="I745">
        <v>40.450000000000003</v>
      </c>
      <c r="L745">
        <v>7.08</v>
      </c>
      <c r="N745">
        <v>11.57</v>
      </c>
    </row>
    <row r="746" spans="1:33" x14ac:dyDescent="0.2">
      <c r="A746" t="s">
        <v>778</v>
      </c>
      <c r="D746">
        <v>1.8</v>
      </c>
      <c r="F746">
        <v>8</v>
      </c>
      <c r="H746">
        <v>39.200000000000003</v>
      </c>
      <c r="I746">
        <v>12.4</v>
      </c>
      <c r="L746">
        <v>15.8</v>
      </c>
      <c r="N746">
        <v>11.5</v>
      </c>
      <c r="P746">
        <v>7</v>
      </c>
      <c r="AC746">
        <v>4</v>
      </c>
      <c r="AE746">
        <v>0.3</v>
      </c>
    </row>
    <row r="747" spans="1:33" x14ac:dyDescent="0.2">
      <c r="A747" t="s">
        <v>779</v>
      </c>
      <c r="AG747">
        <v>100</v>
      </c>
    </row>
    <row r="748" spans="1:33" x14ac:dyDescent="0.2">
      <c r="A748" t="s">
        <v>780</v>
      </c>
      <c r="B748">
        <v>5</v>
      </c>
      <c r="D748">
        <v>1</v>
      </c>
      <c r="F748">
        <v>14</v>
      </c>
      <c r="H748">
        <v>5.0999999999999996</v>
      </c>
      <c r="I748">
        <v>9.3000000000000007</v>
      </c>
      <c r="L748">
        <v>7.6</v>
      </c>
      <c r="N748">
        <v>17.100000000000001</v>
      </c>
      <c r="P748">
        <v>20.2</v>
      </c>
      <c r="R748">
        <v>7.6</v>
      </c>
      <c r="AC748">
        <v>9.1</v>
      </c>
      <c r="AE748">
        <v>2.6</v>
      </c>
      <c r="AF748">
        <v>1.4</v>
      </c>
    </row>
    <row r="749" spans="1:33" x14ac:dyDescent="0.2">
      <c r="A749" t="s">
        <v>781</v>
      </c>
      <c r="B749">
        <v>5</v>
      </c>
      <c r="D749">
        <v>1</v>
      </c>
      <c r="F749">
        <v>14</v>
      </c>
      <c r="H749">
        <v>5.0999999999999996</v>
      </c>
      <c r="I749">
        <v>9.3000000000000007</v>
      </c>
      <c r="L749">
        <v>7.6</v>
      </c>
      <c r="N749">
        <v>17.100000000000001</v>
      </c>
      <c r="P749">
        <v>20.2</v>
      </c>
      <c r="R749">
        <v>7.6</v>
      </c>
      <c r="AC749">
        <v>9.1</v>
      </c>
      <c r="AE749">
        <v>2.6</v>
      </c>
      <c r="AF749">
        <v>1.4</v>
      </c>
    </row>
    <row r="750" spans="1:33" x14ac:dyDescent="0.2">
      <c r="A750" t="s">
        <v>782</v>
      </c>
      <c r="L750">
        <v>91.29</v>
      </c>
      <c r="N750">
        <v>3.54</v>
      </c>
      <c r="P750">
        <v>5.17</v>
      </c>
    </row>
    <row r="751" spans="1:33" x14ac:dyDescent="0.2">
      <c r="A751" t="s">
        <v>783</v>
      </c>
      <c r="H751">
        <v>87.18</v>
      </c>
      <c r="J751">
        <v>0.54</v>
      </c>
      <c r="L751">
        <v>1.67</v>
      </c>
      <c r="N751">
        <v>4.09</v>
      </c>
      <c r="P751">
        <v>1.32</v>
      </c>
      <c r="AC751">
        <v>5.2</v>
      </c>
    </row>
    <row r="752" spans="1:33" x14ac:dyDescent="0.2">
      <c r="A752" t="s">
        <v>784</v>
      </c>
      <c r="S752">
        <v>10.46</v>
      </c>
      <c r="V752">
        <v>25.6</v>
      </c>
      <c r="Z752">
        <v>65.650000000000006</v>
      </c>
      <c r="AC752">
        <v>-1.71</v>
      </c>
    </row>
    <row r="753" spans="1:32" x14ac:dyDescent="0.2">
      <c r="A753" t="s">
        <v>785</v>
      </c>
      <c r="N753">
        <v>100</v>
      </c>
    </row>
    <row r="754" spans="1:32" x14ac:dyDescent="0.2">
      <c r="A754" t="s">
        <v>786</v>
      </c>
      <c r="N754">
        <v>100</v>
      </c>
    </row>
    <row r="755" spans="1:32" x14ac:dyDescent="0.2">
      <c r="A755" t="s">
        <v>787</v>
      </c>
      <c r="N755">
        <v>100</v>
      </c>
    </row>
    <row r="756" spans="1:32" x14ac:dyDescent="0.2">
      <c r="A756" t="s">
        <v>788</v>
      </c>
      <c r="N756">
        <v>100</v>
      </c>
    </row>
    <row r="757" spans="1:32" x14ac:dyDescent="0.2">
      <c r="A757" t="s">
        <v>789</v>
      </c>
      <c r="N757">
        <v>100</v>
      </c>
    </row>
    <row r="758" spans="1:32" x14ac:dyDescent="0.2">
      <c r="A758" t="s">
        <v>790</v>
      </c>
      <c r="N758">
        <v>100</v>
      </c>
    </row>
    <row r="759" spans="1:32" x14ac:dyDescent="0.2">
      <c r="A759" t="s">
        <v>791</v>
      </c>
      <c r="H759">
        <v>100</v>
      </c>
    </row>
    <row r="760" spans="1:32" x14ac:dyDescent="0.2">
      <c r="A760" t="s">
        <v>792</v>
      </c>
      <c r="H760">
        <v>55.29</v>
      </c>
      <c r="L760">
        <v>12.61</v>
      </c>
      <c r="N760">
        <v>29.1</v>
      </c>
      <c r="AC760">
        <v>3</v>
      </c>
    </row>
    <row r="761" spans="1:32" x14ac:dyDescent="0.2">
      <c r="A761" t="s">
        <v>793</v>
      </c>
      <c r="B761">
        <v>-5.67</v>
      </c>
      <c r="H761">
        <v>22.3</v>
      </c>
      <c r="K761">
        <v>18.48</v>
      </c>
      <c r="L761">
        <v>14.18</v>
      </c>
      <c r="N761">
        <v>18.61</v>
      </c>
      <c r="O761">
        <v>2.57</v>
      </c>
      <c r="Z761">
        <v>0.21</v>
      </c>
      <c r="AC761">
        <v>29.31</v>
      </c>
    </row>
    <row r="762" spans="1:32" x14ac:dyDescent="0.2">
      <c r="A762" t="s">
        <v>794</v>
      </c>
      <c r="N762">
        <v>100</v>
      </c>
    </row>
    <row r="763" spans="1:32" x14ac:dyDescent="0.2">
      <c r="A763" t="s">
        <v>795</v>
      </c>
      <c r="H763">
        <v>92.64</v>
      </c>
      <c r="Z763">
        <v>4.3499999999999996</v>
      </c>
      <c r="AC763">
        <v>3.02</v>
      </c>
    </row>
    <row r="764" spans="1:32" x14ac:dyDescent="0.2">
      <c r="A764" t="s">
        <v>796</v>
      </c>
      <c r="H764">
        <v>0.09</v>
      </c>
      <c r="K764">
        <v>4.3099999999999996</v>
      </c>
      <c r="L764">
        <v>0.53</v>
      </c>
      <c r="N764">
        <v>80.62</v>
      </c>
      <c r="P764">
        <v>0.1</v>
      </c>
      <c r="AC764">
        <v>14.34</v>
      </c>
    </row>
    <row r="765" spans="1:32" x14ac:dyDescent="0.2">
      <c r="A765" t="s">
        <v>797</v>
      </c>
      <c r="N765">
        <v>99.8</v>
      </c>
      <c r="AC765">
        <v>0.2</v>
      </c>
    </row>
    <row r="766" spans="1:32" x14ac:dyDescent="0.2">
      <c r="A766" t="s">
        <v>798</v>
      </c>
      <c r="B766">
        <v>0.09</v>
      </c>
      <c r="N766">
        <v>50.67</v>
      </c>
      <c r="V766">
        <v>42.42</v>
      </c>
      <c r="Z766">
        <v>0.03</v>
      </c>
      <c r="AC766">
        <v>6.78</v>
      </c>
      <c r="AF766">
        <v>0.01</v>
      </c>
    </row>
    <row r="767" spans="1:32" x14ac:dyDescent="0.2">
      <c r="A767" t="s">
        <v>799</v>
      </c>
      <c r="B767">
        <v>0.06</v>
      </c>
      <c r="V767">
        <v>58.37</v>
      </c>
      <c r="Z767">
        <v>40.130000000000003</v>
      </c>
      <c r="AC767">
        <v>1.44</v>
      </c>
    </row>
    <row r="768" spans="1:32" x14ac:dyDescent="0.2">
      <c r="A768" t="s">
        <v>800</v>
      </c>
      <c r="H768">
        <v>32.46</v>
      </c>
      <c r="I768">
        <v>10.42</v>
      </c>
      <c r="K768">
        <v>7.66</v>
      </c>
      <c r="L768">
        <v>17.18</v>
      </c>
      <c r="N768">
        <v>15.72</v>
      </c>
      <c r="O768">
        <v>14.26</v>
      </c>
      <c r="AC768">
        <v>2.2999999999999998</v>
      </c>
    </row>
    <row r="769" spans="1:32" x14ac:dyDescent="0.2">
      <c r="A769" t="s">
        <v>801</v>
      </c>
      <c r="B769">
        <v>0.21</v>
      </c>
      <c r="L769">
        <v>96.88</v>
      </c>
      <c r="AC769">
        <v>2.91</v>
      </c>
    </row>
    <row r="770" spans="1:32" x14ac:dyDescent="0.2">
      <c r="A770" t="s">
        <v>802</v>
      </c>
      <c r="B770">
        <v>0.18</v>
      </c>
      <c r="I770">
        <v>33.340000000000003</v>
      </c>
      <c r="O770">
        <v>64.510000000000005</v>
      </c>
      <c r="AC770">
        <v>1.71</v>
      </c>
      <c r="AF770">
        <v>0.26</v>
      </c>
    </row>
    <row r="771" spans="1:32" x14ac:dyDescent="0.2">
      <c r="A771" t="s">
        <v>803</v>
      </c>
      <c r="B771">
        <v>0.08</v>
      </c>
      <c r="H771">
        <v>0.55000000000000004</v>
      </c>
      <c r="N771">
        <v>96.55</v>
      </c>
      <c r="O771">
        <v>0.56999999999999995</v>
      </c>
      <c r="P771">
        <v>0.01</v>
      </c>
      <c r="AC771">
        <v>2.2400000000000002</v>
      </c>
    </row>
    <row r="772" spans="1:32" x14ac:dyDescent="0.2">
      <c r="A772" t="s">
        <v>804</v>
      </c>
      <c r="B772">
        <v>0.09</v>
      </c>
      <c r="H772">
        <v>53</v>
      </c>
      <c r="I772">
        <v>4.18</v>
      </c>
      <c r="K772">
        <v>8.0299999999999994</v>
      </c>
      <c r="L772">
        <v>14.41</v>
      </c>
      <c r="N772">
        <v>7.88</v>
      </c>
      <c r="O772">
        <v>8.89</v>
      </c>
      <c r="P772">
        <v>1.74</v>
      </c>
      <c r="AC772">
        <v>1.78</v>
      </c>
    </row>
    <row r="773" spans="1:32" x14ac:dyDescent="0.2">
      <c r="A773" t="s">
        <v>805</v>
      </c>
      <c r="B773">
        <v>0.04</v>
      </c>
      <c r="K773">
        <v>98.63</v>
      </c>
      <c r="AC773">
        <v>1.33</v>
      </c>
    </row>
    <row r="774" spans="1:32" x14ac:dyDescent="0.2">
      <c r="A774" t="s">
        <v>806</v>
      </c>
      <c r="B774">
        <v>0.18</v>
      </c>
      <c r="H774">
        <v>96.21</v>
      </c>
      <c r="AC774">
        <v>3.61</v>
      </c>
    </row>
    <row r="775" spans="1:32" x14ac:dyDescent="0.2">
      <c r="A775" t="s">
        <v>807</v>
      </c>
      <c r="N775">
        <v>99.34</v>
      </c>
      <c r="AC775">
        <v>0.66</v>
      </c>
    </row>
    <row r="776" spans="1:32" x14ac:dyDescent="0.2">
      <c r="A776" t="s">
        <v>808</v>
      </c>
      <c r="N776">
        <v>99.83</v>
      </c>
      <c r="AC776">
        <v>0.17</v>
      </c>
    </row>
    <row r="777" spans="1:32" x14ac:dyDescent="0.2">
      <c r="A777" t="s">
        <v>809</v>
      </c>
      <c r="B777">
        <v>0.04</v>
      </c>
      <c r="N777">
        <v>99.88</v>
      </c>
      <c r="AC777">
        <v>0.08</v>
      </c>
    </row>
    <row r="778" spans="1:32" x14ac:dyDescent="0.2">
      <c r="A778" t="s">
        <v>810</v>
      </c>
      <c r="B778">
        <v>0.11</v>
      </c>
      <c r="N778">
        <v>97.4</v>
      </c>
      <c r="AC778">
        <v>2.4900000000000002</v>
      </c>
    </row>
    <row r="779" spans="1:32" x14ac:dyDescent="0.2">
      <c r="A779" t="s">
        <v>811</v>
      </c>
      <c r="B779">
        <v>0.06</v>
      </c>
      <c r="N779">
        <v>98.56</v>
      </c>
      <c r="Z779">
        <v>0.05</v>
      </c>
      <c r="AC779">
        <v>1.29</v>
      </c>
      <c r="AF779">
        <v>0.04</v>
      </c>
    </row>
    <row r="780" spans="1:32" x14ac:dyDescent="0.2">
      <c r="A780" t="s">
        <v>812</v>
      </c>
      <c r="B780">
        <v>0.06</v>
      </c>
      <c r="N780">
        <v>100.21</v>
      </c>
      <c r="Z780">
        <v>7.0000000000000007E-2</v>
      </c>
      <c r="AC780">
        <v>-0.36</v>
      </c>
      <c r="AF780">
        <v>0.02</v>
      </c>
    </row>
    <row r="781" spans="1:32" x14ac:dyDescent="0.2">
      <c r="A781" t="s">
        <v>813</v>
      </c>
      <c r="F781">
        <v>11.1</v>
      </c>
      <c r="AC781">
        <v>3.5</v>
      </c>
      <c r="AF781">
        <v>85.4</v>
      </c>
    </row>
    <row r="782" spans="1:32" x14ac:dyDescent="0.2">
      <c r="A782" t="s">
        <v>814</v>
      </c>
      <c r="C782">
        <v>15.9</v>
      </c>
      <c r="E782">
        <v>7.5</v>
      </c>
      <c r="P782">
        <v>56</v>
      </c>
      <c r="W782">
        <v>12.3</v>
      </c>
      <c r="Z782">
        <v>3.5</v>
      </c>
      <c r="AC782">
        <v>4.8</v>
      </c>
    </row>
    <row r="783" spans="1:32" x14ac:dyDescent="0.2">
      <c r="A783" t="s">
        <v>815</v>
      </c>
      <c r="C783">
        <v>20.3</v>
      </c>
      <c r="E783">
        <v>8.4</v>
      </c>
      <c r="P783">
        <v>34.5</v>
      </c>
      <c r="W783">
        <v>23.2</v>
      </c>
      <c r="Z783">
        <v>3.9</v>
      </c>
      <c r="AC783">
        <v>9.6999999999999993</v>
      </c>
    </row>
    <row r="784" spans="1:32" x14ac:dyDescent="0.2">
      <c r="A784" t="s">
        <v>816</v>
      </c>
      <c r="C784">
        <v>2.64</v>
      </c>
      <c r="P784">
        <v>79.63</v>
      </c>
      <c r="Z784">
        <v>10.74</v>
      </c>
      <c r="AC784">
        <v>6.99</v>
      </c>
    </row>
    <row r="785" spans="1:33" x14ac:dyDescent="0.2">
      <c r="A785" t="s">
        <v>817</v>
      </c>
      <c r="C785">
        <v>3</v>
      </c>
      <c r="E785">
        <v>9.9</v>
      </c>
      <c r="P785">
        <v>78.900000000000006</v>
      </c>
      <c r="AC785">
        <v>8.1999999999999993</v>
      </c>
    </row>
    <row r="786" spans="1:33" x14ac:dyDescent="0.2">
      <c r="A786" t="s">
        <v>818</v>
      </c>
      <c r="C786">
        <v>9.4</v>
      </c>
      <c r="P786">
        <v>26.4</v>
      </c>
      <c r="Z786">
        <v>60</v>
      </c>
      <c r="AC786">
        <v>3.3</v>
      </c>
      <c r="AF786">
        <v>0.9</v>
      </c>
    </row>
    <row r="787" spans="1:33" x14ac:dyDescent="0.2">
      <c r="A787" t="s">
        <v>819</v>
      </c>
      <c r="AG787">
        <v>100</v>
      </c>
    </row>
    <row r="788" spans="1:33" x14ac:dyDescent="0.2">
      <c r="A788" t="s">
        <v>820</v>
      </c>
      <c r="AG788">
        <v>100</v>
      </c>
    </row>
    <row r="789" spans="1:33" x14ac:dyDescent="0.2">
      <c r="A789" t="s">
        <v>821</v>
      </c>
      <c r="AG789">
        <v>100</v>
      </c>
    </row>
    <row r="790" spans="1:33" x14ac:dyDescent="0.2">
      <c r="A790" t="s">
        <v>822</v>
      </c>
      <c r="AG790">
        <v>100</v>
      </c>
    </row>
    <row r="791" spans="1:33" x14ac:dyDescent="0.2">
      <c r="A791" t="s">
        <v>823</v>
      </c>
      <c r="B791">
        <v>1</v>
      </c>
      <c r="D791">
        <v>4</v>
      </c>
      <c r="P791">
        <v>76</v>
      </c>
      <c r="Z791">
        <v>13</v>
      </c>
      <c r="AC791">
        <v>6</v>
      </c>
    </row>
    <row r="792" spans="1:33" x14ac:dyDescent="0.2">
      <c r="A792" t="s">
        <v>824</v>
      </c>
      <c r="B792">
        <v>7</v>
      </c>
      <c r="P792">
        <v>49</v>
      </c>
      <c r="Z792">
        <v>29</v>
      </c>
      <c r="AC792">
        <v>15</v>
      </c>
    </row>
    <row r="793" spans="1:33" x14ac:dyDescent="0.2">
      <c r="A793" t="s">
        <v>825</v>
      </c>
      <c r="H793">
        <v>0.2</v>
      </c>
      <c r="I793">
        <v>0.8</v>
      </c>
      <c r="L793">
        <v>0.8</v>
      </c>
      <c r="N793">
        <v>91.9</v>
      </c>
      <c r="O793">
        <v>0.5</v>
      </c>
      <c r="P793">
        <v>5</v>
      </c>
      <c r="AC793">
        <v>0.8</v>
      </c>
    </row>
    <row r="794" spans="1:33" x14ac:dyDescent="0.2">
      <c r="A794" t="s">
        <v>826</v>
      </c>
      <c r="B794">
        <v>2</v>
      </c>
      <c r="R794">
        <v>91.5</v>
      </c>
      <c r="AC794">
        <v>3.3</v>
      </c>
      <c r="AE794">
        <v>3.2</v>
      </c>
    </row>
    <row r="795" spans="1:33" x14ac:dyDescent="0.2">
      <c r="A795" t="s">
        <v>827</v>
      </c>
      <c r="V795">
        <v>96.3</v>
      </c>
      <c r="AC795">
        <v>3.7</v>
      </c>
    </row>
    <row r="796" spans="1:33" x14ac:dyDescent="0.2">
      <c r="A796" t="s">
        <v>828</v>
      </c>
      <c r="I796">
        <v>24.3</v>
      </c>
      <c r="J796">
        <v>72.5</v>
      </c>
      <c r="AC796">
        <v>3.2</v>
      </c>
    </row>
    <row r="797" spans="1:33" x14ac:dyDescent="0.2">
      <c r="A797" t="s">
        <v>829</v>
      </c>
      <c r="I797">
        <v>40.1</v>
      </c>
      <c r="J797">
        <v>53.6</v>
      </c>
      <c r="K797">
        <v>2.2000000000000002</v>
      </c>
      <c r="P797">
        <v>3.4</v>
      </c>
      <c r="AC797">
        <v>0.7</v>
      </c>
    </row>
    <row r="798" spans="1:33" x14ac:dyDescent="0.2">
      <c r="A798" t="s">
        <v>830</v>
      </c>
      <c r="B798">
        <v>-0.08</v>
      </c>
      <c r="H798">
        <v>1.1000000000000001</v>
      </c>
      <c r="L798">
        <v>2.6</v>
      </c>
      <c r="N798">
        <v>48.9</v>
      </c>
      <c r="R798">
        <v>1.05</v>
      </c>
      <c r="V798">
        <v>24.79</v>
      </c>
      <c r="Z798">
        <v>7.7</v>
      </c>
      <c r="AC798">
        <v>13.94</v>
      </c>
    </row>
    <row r="799" spans="1:33" x14ac:dyDescent="0.2">
      <c r="A799" t="s">
        <v>831</v>
      </c>
      <c r="H799">
        <v>9.6</v>
      </c>
      <c r="I799">
        <v>78.150000000000006</v>
      </c>
      <c r="J799">
        <v>12.1</v>
      </c>
      <c r="AC799">
        <v>0.15</v>
      </c>
    </row>
    <row r="800" spans="1:33" x14ac:dyDescent="0.2">
      <c r="A800" t="s">
        <v>832</v>
      </c>
      <c r="C800">
        <v>2.8</v>
      </c>
      <c r="D800">
        <v>1.1000000000000001</v>
      </c>
      <c r="H800">
        <v>3.4</v>
      </c>
      <c r="I800">
        <v>2.1</v>
      </c>
      <c r="K800">
        <v>0.3</v>
      </c>
      <c r="L800">
        <v>7</v>
      </c>
      <c r="N800">
        <v>9</v>
      </c>
      <c r="O800">
        <v>1.7</v>
      </c>
      <c r="Z800">
        <v>23.5</v>
      </c>
      <c r="AC800">
        <v>28.7</v>
      </c>
      <c r="AE800">
        <v>11.2</v>
      </c>
      <c r="AF800">
        <v>9.1999999999999993</v>
      </c>
    </row>
    <row r="801" spans="1:32" x14ac:dyDescent="0.2">
      <c r="A801" t="s">
        <v>833</v>
      </c>
      <c r="B801">
        <v>1.1000000000000001</v>
      </c>
      <c r="C801">
        <v>2.6</v>
      </c>
      <c r="D801">
        <v>2</v>
      </c>
      <c r="H801">
        <v>7.2</v>
      </c>
      <c r="I801">
        <v>6.3</v>
      </c>
      <c r="K801">
        <v>1.3</v>
      </c>
      <c r="L801">
        <v>12.6</v>
      </c>
      <c r="N801">
        <v>14.3</v>
      </c>
      <c r="O801">
        <v>3</v>
      </c>
      <c r="Z801">
        <v>17.899999999999999</v>
      </c>
      <c r="AC801">
        <v>15</v>
      </c>
      <c r="AE801">
        <v>7.9</v>
      </c>
      <c r="AF801">
        <v>8.8000000000000007</v>
      </c>
    </row>
    <row r="802" spans="1:32" x14ac:dyDescent="0.2">
      <c r="A802" t="s">
        <v>834</v>
      </c>
      <c r="B802">
        <v>100</v>
      </c>
    </row>
    <row r="803" spans="1:32" x14ac:dyDescent="0.2">
      <c r="A803" t="s">
        <v>835</v>
      </c>
      <c r="B803">
        <v>15.9</v>
      </c>
      <c r="D803">
        <v>2.6</v>
      </c>
      <c r="H803">
        <v>8</v>
      </c>
      <c r="I803">
        <v>3.1</v>
      </c>
      <c r="K803">
        <v>5.7</v>
      </c>
      <c r="L803">
        <v>6.4</v>
      </c>
      <c r="N803">
        <v>7.1</v>
      </c>
      <c r="O803">
        <v>3.5</v>
      </c>
      <c r="P803">
        <v>3.1</v>
      </c>
      <c r="Z803">
        <v>21.2</v>
      </c>
      <c r="AC803">
        <v>19.600000000000001</v>
      </c>
      <c r="AF803">
        <v>3.8</v>
      </c>
    </row>
    <row r="804" spans="1:32" x14ac:dyDescent="0.2">
      <c r="A804" t="s">
        <v>836</v>
      </c>
      <c r="G804">
        <v>24.5</v>
      </c>
      <c r="J804">
        <v>33.4</v>
      </c>
      <c r="M804">
        <v>2.8</v>
      </c>
      <c r="N804">
        <v>11.3</v>
      </c>
      <c r="O804">
        <v>7.8</v>
      </c>
      <c r="P804">
        <v>16.7</v>
      </c>
      <c r="AC804">
        <v>3.5</v>
      </c>
    </row>
    <row r="805" spans="1:32" x14ac:dyDescent="0.2">
      <c r="A805" t="s">
        <v>837</v>
      </c>
      <c r="B805">
        <v>100</v>
      </c>
    </row>
    <row r="806" spans="1:32" x14ac:dyDescent="0.2">
      <c r="A806" t="s">
        <v>838</v>
      </c>
      <c r="L806">
        <v>86.2</v>
      </c>
      <c r="N806">
        <v>7.5</v>
      </c>
      <c r="P806">
        <v>6.3</v>
      </c>
    </row>
    <row r="807" spans="1:32" x14ac:dyDescent="0.2">
      <c r="A807" t="s">
        <v>839</v>
      </c>
      <c r="G807">
        <v>1</v>
      </c>
      <c r="L807">
        <v>87.1</v>
      </c>
      <c r="N807">
        <v>9.6</v>
      </c>
      <c r="P807">
        <v>0.6</v>
      </c>
      <c r="AC807">
        <v>1.7</v>
      </c>
    </row>
    <row r="808" spans="1:32" x14ac:dyDescent="0.2">
      <c r="A808" t="s">
        <v>840</v>
      </c>
      <c r="L808">
        <v>89.3</v>
      </c>
      <c r="N808">
        <v>5</v>
      </c>
      <c r="P808">
        <v>5.7</v>
      </c>
    </row>
    <row r="809" spans="1:32" x14ac:dyDescent="0.2">
      <c r="A809" t="s">
        <v>841</v>
      </c>
      <c r="L809">
        <v>92.1</v>
      </c>
      <c r="P809">
        <v>8.5</v>
      </c>
      <c r="AC809">
        <v>-0.6</v>
      </c>
    </row>
    <row r="810" spans="1:32" x14ac:dyDescent="0.2">
      <c r="A810" t="s">
        <v>842</v>
      </c>
      <c r="B810">
        <v>-0.69</v>
      </c>
      <c r="C810">
        <v>0.03</v>
      </c>
      <c r="F810">
        <v>2.23</v>
      </c>
      <c r="Z810">
        <v>95.83</v>
      </c>
      <c r="AC810">
        <v>2.6</v>
      </c>
    </row>
    <row r="811" spans="1:32" x14ac:dyDescent="0.2">
      <c r="A811" t="s">
        <v>843</v>
      </c>
      <c r="H811">
        <v>59.1</v>
      </c>
      <c r="I811">
        <v>3.8</v>
      </c>
      <c r="K811">
        <v>9</v>
      </c>
      <c r="L811">
        <v>14.1</v>
      </c>
      <c r="N811">
        <v>9.9</v>
      </c>
      <c r="P811">
        <v>2.9</v>
      </c>
      <c r="AC811">
        <v>1.2</v>
      </c>
    </row>
    <row r="812" spans="1:32" x14ac:dyDescent="0.2">
      <c r="A812" t="s">
        <v>844</v>
      </c>
      <c r="N812">
        <v>99.6</v>
      </c>
      <c r="AC812">
        <v>0.4</v>
      </c>
    </row>
    <row r="813" spans="1:32" x14ac:dyDescent="0.2">
      <c r="A813" t="s">
        <v>845</v>
      </c>
      <c r="H813">
        <v>32.96</v>
      </c>
      <c r="I813">
        <v>5.7</v>
      </c>
      <c r="K813">
        <v>3.66</v>
      </c>
      <c r="L813">
        <v>32.869999999999997</v>
      </c>
      <c r="N813">
        <v>21.83</v>
      </c>
      <c r="O813">
        <v>2.88</v>
      </c>
      <c r="AC813">
        <v>0.1</v>
      </c>
    </row>
    <row r="814" spans="1:32" x14ac:dyDescent="0.2">
      <c r="A814" t="s">
        <v>846</v>
      </c>
      <c r="G814">
        <v>0.56000000000000005</v>
      </c>
      <c r="H814">
        <v>45.04</v>
      </c>
      <c r="I814">
        <v>5.84</v>
      </c>
      <c r="J814">
        <v>5.26</v>
      </c>
      <c r="K814">
        <v>9.83</v>
      </c>
      <c r="L814">
        <v>20.420000000000002</v>
      </c>
      <c r="M814">
        <v>1.71</v>
      </c>
      <c r="N814">
        <v>9.84</v>
      </c>
      <c r="AC814">
        <v>1.5</v>
      </c>
    </row>
    <row r="815" spans="1:32" x14ac:dyDescent="0.2">
      <c r="A815" t="s">
        <v>847</v>
      </c>
      <c r="H815">
        <v>56</v>
      </c>
      <c r="I815">
        <v>8.1999999999999993</v>
      </c>
      <c r="L815">
        <v>15.1</v>
      </c>
      <c r="N815">
        <v>7.8</v>
      </c>
      <c r="O815">
        <v>4.8</v>
      </c>
      <c r="AC815">
        <v>8.1</v>
      </c>
    </row>
    <row r="816" spans="1:32" x14ac:dyDescent="0.2">
      <c r="A816" t="s">
        <v>848</v>
      </c>
      <c r="H816">
        <v>75.5</v>
      </c>
      <c r="J816">
        <v>11.2</v>
      </c>
      <c r="K816">
        <v>0.6</v>
      </c>
      <c r="L816">
        <v>3.5</v>
      </c>
      <c r="N816">
        <v>2.2000000000000002</v>
      </c>
      <c r="P816">
        <v>1</v>
      </c>
      <c r="AC816">
        <v>6</v>
      </c>
    </row>
    <row r="817" spans="1:33" x14ac:dyDescent="0.2">
      <c r="A817" t="s">
        <v>849</v>
      </c>
      <c r="X817">
        <v>99.9</v>
      </c>
      <c r="AC817">
        <v>0.1</v>
      </c>
    </row>
    <row r="818" spans="1:33" x14ac:dyDescent="0.2">
      <c r="A818" t="s">
        <v>850</v>
      </c>
      <c r="K818">
        <v>98.8</v>
      </c>
      <c r="AC818">
        <v>1.2</v>
      </c>
    </row>
    <row r="819" spans="1:33" x14ac:dyDescent="0.2">
      <c r="A819" t="s">
        <v>851</v>
      </c>
      <c r="AC819">
        <v>100</v>
      </c>
    </row>
    <row r="820" spans="1:33" x14ac:dyDescent="0.2">
      <c r="A820" t="s">
        <v>852</v>
      </c>
      <c r="AG820">
        <v>100</v>
      </c>
    </row>
    <row r="821" spans="1:33" x14ac:dyDescent="0.2">
      <c r="A821" t="s">
        <v>853</v>
      </c>
      <c r="B821">
        <v>51.97</v>
      </c>
      <c r="D821">
        <v>5.68</v>
      </c>
      <c r="Z821">
        <v>11.35</v>
      </c>
      <c r="AC821">
        <v>7.18</v>
      </c>
      <c r="AE821">
        <v>10.9</v>
      </c>
      <c r="AF821">
        <v>12.92</v>
      </c>
    </row>
    <row r="822" spans="1:33" x14ac:dyDescent="0.2">
      <c r="A822" t="s">
        <v>854</v>
      </c>
      <c r="D822">
        <v>3.57</v>
      </c>
      <c r="H822">
        <v>16.760000000000002</v>
      </c>
      <c r="I822">
        <v>8.85</v>
      </c>
      <c r="K822">
        <v>9.82</v>
      </c>
      <c r="L822">
        <v>13.84</v>
      </c>
      <c r="N822">
        <v>20.46</v>
      </c>
      <c r="O822">
        <v>6.72</v>
      </c>
      <c r="P822">
        <v>6.7</v>
      </c>
      <c r="Z822">
        <v>1.28</v>
      </c>
      <c r="AC822">
        <v>10.16</v>
      </c>
      <c r="AE822">
        <v>1.84</v>
      </c>
    </row>
    <row r="823" spans="1:33" x14ac:dyDescent="0.2">
      <c r="A823" t="s">
        <v>855</v>
      </c>
      <c r="B823">
        <v>5.2</v>
      </c>
      <c r="C823">
        <v>1.1000000000000001</v>
      </c>
      <c r="D823">
        <v>2</v>
      </c>
      <c r="H823">
        <v>6.2</v>
      </c>
      <c r="I823">
        <v>3.6</v>
      </c>
      <c r="K823">
        <v>4</v>
      </c>
      <c r="L823">
        <v>8.9</v>
      </c>
      <c r="N823">
        <v>16.100000000000001</v>
      </c>
      <c r="O823">
        <v>4</v>
      </c>
      <c r="P823">
        <v>12</v>
      </c>
      <c r="Z823">
        <v>15.7</v>
      </c>
      <c r="AC823">
        <v>12.4</v>
      </c>
      <c r="AF823">
        <v>8.8000000000000007</v>
      </c>
    </row>
    <row r="824" spans="1:33" x14ac:dyDescent="0.2">
      <c r="A824" t="s">
        <v>856</v>
      </c>
      <c r="B824">
        <v>0.5</v>
      </c>
      <c r="C824">
        <v>13</v>
      </c>
      <c r="D824">
        <v>2.2999999999999998</v>
      </c>
      <c r="H824">
        <v>1.9</v>
      </c>
      <c r="I824">
        <v>3</v>
      </c>
      <c r="K824">
        <v>2.4</v>
      </c>
      <c r="L824">
        <v>4.5</v>
      </c>
      <c r="N824">
        <v>9.4</v>
      </c>
      <c r="O824">
        <v>2.5</v>
      </c>
      <c r="P824">
        <v>6.6</v>
      </c>
      <c r="Z824">
        <v>19.5</v>
      </c>
      <c r="AC824">
        <v>19.399999999999999</v>
      </c>
      <c r="AE824">
        <v>11.9</v>
      </c>
      <c r="AF824">
        <v>3.1</v>
      </c>
    </row>
    <row r="825" spans="1:33" x14ac:dyDescent="0.2">
      <c r="A825" t="s">
        <v>857</v>
      </c>
      <c r="B825">
        <v>5.8</v>
      </c>
      <c r="C825">
        <v>2.2999999999999998</v>
      </c>
      <c r="H825">
        <v>22.6</v>
      </c>
      <c r="I825">
        <v>10.8</v>
      </c>
      <c r="K825">
        <v>10.6</v>
      </c>
      <c r="L825">
        <v>19.8</v>
      </c>
      <c r="N825">
        <v>12.7</v>
      </c>
      <c r="O825">
        <v>8.5</v>
      </c>
      <c r="P825">
        <v>5.5</v>
      </c>
      <c r="AC825">
        <v>1.1000000000000001</v>
      </c>
      <c r="AF825">
        <v>0.3</v>
      </c>
    </row>
    <row r="826" spans="1:33" x14ac:dyDescent="0.2">
      <c r="A826" t="s">
        <v>858</v>
      </c>
      <c r="B826">
        <v>5.0999999999999996</v>
      </c>
      <c r="C826">
        <v>1.1000000000000001</v>
      </c>
      <c r="D826">
        <v>2.5</v>
      </c>
      <c r="H826">
        <v>7.4</v>
      </c>
      <c r="I826">
        <v>4.8</v>
      </c>
      <c r="K826">
        <v>4.2</v>
      </c>
      <c r="L826">
        <v>10</v>
      </c>
      <c r="N826">
        <v>17.8</v>
      </c>
      <c r="O826">
        <v>3.4</v>
      </c>
      <c r="P826">
        <v>6.3</v>
      </c>
      <c r="Z826">
        <v>15.3</v>
      </c>
      <c r="AC826">
        <v>15.3</v>
      </c>
      <c r="AF826">
        <v>6.8</v>
      </c>
    </row>
    <row r="827" spans="1:33" x14ac:dyDescent="0.2">
      <c r="A827" t="s">
        <v>859</v>
      </c>
      <c r="C827">
        <v>1.1000000000000001</v>
      </c>
      <c r="D827">
        <v>3.5</v>
      </c>
      <c r="H827">
        <v>11.3</v>
      </c>
      <c r="I827">
        <v>4.5999999999999996</v>
      </c>
      <c r="K827">
        <v>6.4</v>
      </c>
      <c r="L827">
        <v>12.6</v>
      </c>
      <c r="N827">
        <v>26</v>
      </c>
      <c r="O827">
        <v>5.5</v>
      </c>
      <c r="P827">
        <v>8.1</v>
      </c>
      <c r="Z827">
        <v>4.5</v>
      </c>
      <c r="AC827">
        <v>13.6</v>
      </c>
      <c r="AF827">
        <v>2.8</v>
      </c>
    </row>
    <row r="828" spans="1:33" x14ac:dyDescent="0.2">
      <c r="A828" t="s">
        <v>860</v>
      </c>
      <c r="V828">
        <v>42.4</v>
      </c>
      <c r="W828">
        <v>41.92</v>
      </c>
      <c r="X828">
        <v>1.5</v>
      </c>
      <c r="AC828">
        <v>14.18</v>
      </c>
    </row>
    <row r="829" spans="1:33" x14ac:dyDescent="0.2">
      <c r="A829" t="s">
        <v>861</v>
      </c>
      <c r="V829">
        <v>98.1</v>
      </c>
      <c r="AC829">
        <v>1.9</v>
      </c>
    </row>
    <row r="830" spans="1:33" x14ac:dyDescent="0.2">
      <c r="A830" t="s">
        <v>862</v>
      </c>
      <c r="B830">
        <v>0.02</v>
      </c>
      <c r="H830">
        <v>0.28000000000000003</v>
      </c>
      <c r="N830">
        <v>1.26</v>
      </c>
      <c r="V830">
        <v>23.27</v>
      </c>
      <c r="X830">
        <v>5.44</v>
      </c>
      <c r="Z830">
        <v>56.75</v>
      </c>
      <c r="AC830">
        <v>12.98</v>
      </c>
    </row>
    <row r="831" spans="1:33" x14ac:dyDescent="0.2">
      <c r="A831" t="s">
        <v>863</v>
      </c>
      <c r="F831">
        <v>98.04</v>
      </c>
      <c r="Z831">
        <v>0.48</v>
      </c>
      <c r="AC831">
        <v>1.48</v>
      </c>
    </row>
    <row r="832" spans="1:33" x14ac:dyDescent="0.2">
      <c r="A832" t="s">
        <v>864</v>
      </c>
      <c r="B832">
        <v>100</v>
      </c>
    </row>
    <row r="833" spans="1:32" x14ac:dyDescent="0.2">
      <c r="A833" t="s">
        <v>865</v>
      </c>
      <c r="N833">
        <v>98.3</v>
      </c>
      <c r="AC833">
        <v>1.7</v>
      </c>
    </row>
    <row r="834" spans="1:32" x14ac:dyDescent="0.2">
      <c r="A834" t="s">
        <v>866</v>
      </c>
      <c r="N834">
        <v>99.8</v>
      </c>
      <c r="AC834">
        <v>0.2</v>
      </c>
    </row>
    <row r="835" spans="1:32" x14ac:dyDescent="0.2">
      <c r="A835" t="s">
        <v>867</v>
      </c>
      <c r="N835">
        <v>99.8</v>
      </c>
      <c r="AC835">
        <v>0.2</v>
      </c>
    </row>
    <row r="836" spans="1:32" x14ac:dyDescent="0.2">
      <c r="A836" t="s">
        <v>868</v>
      </c>
      <c r="AC836">
        <v>14.2</v>
      </c>
      <c r="AF836">
        <v>85.8</v>
      </c>
    </row>
    <row r="837" spans="1:32" x14ac:dyDescent="0.2">
      <c r="A837" t="s">
        <v>869</v>
      </c>
      <c r="N837">
        <v>97</v>
      </c>
      <c r="AC837">
        <v>3</v>
      </c>
    </row>
    <row r="838" spans="1:32" x14ac:dyDescent="0.2">
      <c r="A838" t="s">
        <v>870</v>
      </c>
      <c r="N838">
        <v>100.3</v>
      </c>
      <c r="AC838">
        <v>-0.3</v>
      </c>
    </row>
    <row r="839" spans="1:32" x14ac:dyDescent="0.2">
      <c r="A839" t="s">
        <v>871</v>
      </c>
      <c r="N839">
        <v>99.7</v>
      </c>
      <c r="AC839">
        <v>0.3</v>
      </c>
    </row>
    <row r="840" spans="1:32" x14ac:dyDescent="0.2">
      <c r="A840" t="s">
        <v>872</v>
      </c>
      <c r="H840">
        <v>96.1</v>
      </c>
      <c r="AC840">
        <v>3.9</v>
      </c>
    </row>
    <row r="841" spans="1:32" x14ac:dyDescent="0.2">
      <c r="A841" t="s">
        <v>873</v>
      </c>
      <c r="H841">
        <v>56.2</v>
      </c>
      <c r="J841">
        <v>2.9</v>
      </c>
      <c r="K841">
        <v>10.9</v>
      </c>
      <c r="L841">
        <v>15.8</v>
      </c>
      <c r="N841">
        <v>8.4</v>
      </c>
      <c r="P841">
        <v>4.0999999999999996</v>
      </c>
      <c r="AC841">
        <v>1.7</v>
      </c>
    </row>
    <row r="842" spans="1:32" x14ac:dyDescent="0.2">
      <c r="A842" t="s">
        <v>874</v>
      </c>
      <c r="AC842">
        <v>100</v>
      </c>
    </row>
    <row r="843" spans="1:32" x14ac:dyDescent="0.2">
      <c r="A843" t="s">
        <v>875</v>
      </c>
      <c r="G843">
        <v>11.7</v>
      </c>
      <c r="J843">
        <v>66.3</v>
      </c>
      <c r="M843">
        <v>4.4000000000000004</v>
      </c>
      <c r="O843">
        <v>7.4</v>
      </c>
      <c r="P843">
        <v>10.1</v>
      </c>
      <c r="AC843">
        <v>0.1</v>
      </c>
    </row>
    <row r="844" spans="1:32" x14ac:dyDescent="0.2">
      <c r="A844" t="s">
        <v>876</v>
      </c>
      <c r="N844">
        <v>74</v>
      </c>
      <c r="Z844">
        <v>16.899999999999999</v>
      </c>
      <c r="AC844">
        <v>9.1</v>
      </c>
    </row>
    <row r="845" spans="1:32" x14ac:dyDescent="0.2">
      <c r="A845" t="s">
        <v>877</v>
      </c>
      <c r="K845">
        <v>100</v>
      </c>
    </row>
    <row r="846" spans="1:32" x14ac:dyDescent="0.2">
      <c r="A846" t="s">
        <v>878</v>
      </c>
      <c r="V846">
        <v>99.6</v>
      </c>
      <c r="AC846">
        <v>0.4</v>
      </c>
    </row>
    <row r="847" spans="1:32" x14ac:dyDescent="0.2">
      <c r="A847" t="s">
        <v>879</v>
      </c>
      <c r="V847">
        <v>99.3</v>
      </c>
      <c r="AC847">
        <v>0.7</v>
      </c>
    </row>
    <row r="848" spans="1:32" x14ac:dyDescent="0.2">
      <c r="A848" t="s">
        <v>880</v>
      </c>
      <c r="H848">
        <v>100</v>
      </c>
    </row>
    <row r="849" spans="1:32" x14ac:dyDescent="0.2">
      <c r="A849" t="s">
        <v>881</v>
      </c>
      <c r="Z849">
        <v>99.3</v>
      </c>
      <c r="AC849">
        <v>0.7</v>
      </c>
    </row>
    <row r="850" spans="1:32" x14ac:dyDescent="0.2">
      <c r="A850" t="s">
        <v>882</v>
      </c>
      <c r="F850">
        <v>4.8</v>
      </c>
      <c r="N850">
        <v>90.3</v>
      </c>
      <c r="AC850">
        <v>2.6</v>
      </c>
      <c r="AE850">
        <v>2.2999999999999998</v>
      </c>
    </row>
    <row r="851" spans="1:32" x14ac:dyDescent="0.2">
      <c r="A851" t="s">
        <v>883</v>
      </c>
      <c r="V851">
        <v>99</v>
      </c>
      <c r="AC851">
        <v>1</v>
      </c>
    </row>
    <row r="852" spans="1:32" x14ac:dyDescent="0.2">
      <c r="A852" t="s">
        <v>884</v>
      </c>
      <c r="C852">
        <v>12.81</v>
      </c>
      <c r="P852">
        <v>71.680000000000007</v>
      </c>
      <c r="Z852">
        <v>14.76</v>
      </c>
      <c r="AC852">
        <v>0.75</v>
      </c>
    </row>
    <row r="853" spans="1:32" x14ac:dyDescent="0.2">
      <c r="A853" t="s">
        <v>885</v>
      </c>
      <c r="C853">
        <v>19.899999999999999</v>
      </c>
      <c r="P853">
        <v>49.99</v>
      </c>
      <c r="Z853">
        <v>27.25</v>
      </c>
      <c r="AC853">
        <v>2.86</v>
      </c>
    </row>
    <row r="854" spans="1:32" x14ac:dyDescent="0.2">
      <c r="A854" t="s">
        <v>886</v>
      </c>
      <c r="P854">
        <v>99.2</v>
      </c>
      <c r="AC854">
        <v>0.8</v>
      </c>
    </row>
    <row r="855" spans="1:32" x14ac:dyDescent="0.2">
      <c r="A855" t="s">
        <v>887</v>
      </c>
      <c r="C855">
        <v>8.3000000000000007</v>
      </c>
      <c r="P855">
        <v>91.09</v>
      </c>
      <c r="AC855">
        <v>0.61</v>
      </c>
    </row>
    <row r="856" spans="1:32" x14ac:dyDescent="0.2">
      <c r="A856" t="s">
        <v>888</v>
      </c>
      <c r="D856">
        <v>0.03</v>
      </c>
      <c r="P856">
        <v>0.56999999999999995</v>
      </c>
      <c r="Z856">
        <v>97.88</v>
      </c>
      <c r="AC856">
        <v>1.52</v>
      </c>
    </row>
    <row r="857" spans="1:32" x14ac:dyDescent="0.2">
      <c r="A857" t="s">
        <v>889</v>
      </c>
      <c r="P857">
        <v>99.12</v>
      </c>
      <c r="AC857">
        <v>0.88</v>
      </c>
    </row>
    <row r="858" spans="1:32" x14ac:dyDescent="0.2">
      <c r="A858" t="s">
        <v>890</v>
      </c>
      <c r="P858">
        <v>99.74</v>
      </c>
      <c r="AC858">
        <v>0.26</v>
      </c>
    </row>
    <row r="859" spans="1:32" x14ac:dyDescent="0.2">
      <c r="A859" t="s">
        <v>891</v>
      </c>
      <c r="P859">
        <v>99.21</v>
      </c>
      <c r="AC859">
        <v>0.79</v>
      </c>
    </row>
    <row r="860" spans="1:32" x14ac:dyDescent="0.2">
      <c r="A860" t="s">
        <v>892</v>
      </c>
      <c r="F860">
        <v>11.1</v>
      </c>
      <c r="AC860">
        <v>3.5</v>
      </c>
      <c r="AF860">
        <v>85.4</v>
      </c>
    </row>
    <row r="861" spans="1:32" x14ac:dyDescent="0.2">
      <c r="A861" t="s">
        <v>893</v>
      </c>
      <c r="H861">
        <v>88.63</v>
      </c>
      <c r="I861">
        <v>0.18</v>
      </c>
      <c r="L861">
        <v>3.01</v>
      </c>
      <c r="N861">
        <v>0.44</v>
      </c>
      <c r="AC861">
        <v>2.37</v>
      </c>
      <c r="AE861">
        <v>2.97</v>
      </c>
      <c r="AF861">
        <v>2.4</v>
      </c>
    </row>
    <row r="862" spans="1:32" x14ac:dyDescent="0.2">
      <c r="A862" t="s">
        <v>894</v>
      </c>
      <c r="H862">
        <v>2.16</v>
      </c>
      <c r="I862">
        <v>33.270000000000003</v>
      </c>
      <c r="J862">
        <v>60.74</v>
      </c>
      <c r="AC862">
        <v>3.83</v>
      </c>
    </row>
    <row r="863" spans="1:32" x14ac:dyDescent="0.2">
      <c r="A863" t="s">
        <v>895</v>
      </c>
      <c r="P863">
        <v>69.150000000000006</v>
      </c>
      <c r="R863">
        <v>19.82</v>
      </c>
      <c r="AC863">
        <v>5.98</v>
      </c>
      <c r="AE863">
        <v>5.04</v>
      </c>
    </row>
    <row r="864" spans="1:32" x14ac:dyDescent="0.2">
      <c r="A864" t="s">
        <v>896</v>
      </c>
      <c r="B864">
        <v>99.98</v>
      </c>
      <c r="AC864">
        <v>0.02</v>
      </c>
    </row>
    <row r="865" spans="1:32" x14ac:dyDescent="0.2">
      <c r="A865" t="s">
        <v>897</v>
      </c>
      <c r="B865">
        <v>100</v>
      </c>
    </row>
    <row r="866" spans="1:32" x14ac:dyDescent="0.2">
      <c r="A866" t="s">
        <v>898</v>
      </c>
      <c r="B866">
        <v>100.01</v>
      </c>
    </row>
    <row r="867" spans="1:32" x14ac:dyDescent="0.2">
      <c r="A867" t="s">
        <v>899</v>
      </c>
      <c r="H867">
        <v>1.87</v>
      </c>
      <c r="I867">
        <v>42.85</v>
      </c>
      <c r="J867">
        <v>49.77</v>
      </c>
      <c r="AC867">
        <v>5.51</v>
      </c>
    </row>
    <row r="868" spans="1:32" x14ac:dyDescent="0.2">
      <c r="A868" t="s">
        <v>900</v>
      </c>
      <c r="H868">
        <v>4.54</v>
      </c>
      <c r="L868">
        <v>2.4700000000000002</v>
      </c>
      <c r="N868">
        <v>92.3</v>
      </c>
      <c r="AC868">
        <v>0.69</v>
      </c>
    </row>
    <row r="869" spans="1:32" x14ac:dyDescent="0.2">
      <c r="A869" t="s">
        <v>901</v>
      </c>
      <c r="X869">
        <v>91.58</v>
      </c>
      <c r="Z869">
        <v>4.76</v>
      </c>
      <c r="AC869">
        <v>3.66</v>
      </c>
    </row>
    <row r="870" spans="1:32" x14ac:dyDescent="0.2">
      <c r="A870" t="s">
        <v>902</v>
      </c>
      <c r="S870">
        <v>2.71</v>
      </c>
      <c r="V870">
        <v>43.52</v>
      </c>
      <c r="Z870">
        <v>53.61</v>
      </c>
      <c r="AC870">
        <v>0.16</v>
      </c>
    </row>
    <row r="871" spans="1:32" x14ac:dyDescent="0.2">
      <c r="A871" t="s">
        <v>903</v>
      </c>
      <c r="L871">
        <v>93.86</v>
      </c>
      <c r="N871">
        <v>1.48</v>
      </c>
      <c r="AC871">
        <v>4.66</v>
      </c>
    </row>
    <row r="872" spans="1:32" x14ac:dyDescent="0.2">
      <c r="A872" t="s">
        <v>904</v>
      </c>
      <c r="L872">
        <v>90.42</v>
      </c>
      <c r="P872">
        <v>5.79</v>
      </c>
      <c r="AC872">
        <v>3.79</v>
      </c>
    </row>
    <row r="873" spans="1:32" x14ac:dyDescent="0.2">
      <c r="A873" t="s">
        <v>905</v>
      </c>
      <c r="L873">
        <v>1.93</v>
      </c>
      <c r="N873">
        <v>88.79</v>
      </c>
      <c r="P873">
        <v>3.53</v>
      </c>
      <c r="AC873">
        <v>4.25</v>
      </c>
      <c r="AF873">
        <v>1.5</v>
      </c>
    </row>
    <row r="874" spans="1:32" x14ac:dyDescent="0.2">
      <c r="A874" t="s">
        <v>906</v>
      </c>
      <c r="H874">
        <v>0.18</v>
      </c>
      <c r="L874">
        <v>2.77</v>
      </c>
      <c r="N874">
        <v>71.33</v>
      </c>
      <c r="AC874">
        <v>5.27</v>
      </c>
      <c r="AE874">
        <v>15.98</v>
      </c>
      <c r="AF874">
        <v>4.47</v>
      </c>
    </row>
    <row r="875" spans="1:32" x14ac:dyDescent="0.2">
      <c r="A875" t="s">
        <v>907</v>
      </c>
      <c r="H875">
        <v>0.03</v>
      </c>
      <c r="I875">
        <v>0.01</v>
      </c>
      <c r="L875">
        <v>2.11</v>
      </c>
      <c r="N875">
        <v>87.5</v>
      </c>
      <c r="AC875">
        <v>2.1</v>
      </c>
      <c r="AE875">
        <v>6.07</v>
      </c>
      <c r="AF875">
        <v>2.1800000000000002</v>
      </c>
    </row>
    <row r="876" spans="1:32" x14ac:dyDescent="0.2">
      <c r="A876" t="s">
        <v>908</v>
      </c>
      <c r="G876">
        <v>1.1399999999999999</v>
      </c>
      <c r="H876">
        <v>50.7</v>
      </c>
      <c r="I876">
        <v>4.6399999999999997</v>
      </c>
      <c r="J876">
        <v>5.15</v>
      </c>
      <c r="K876">
        <v>8.86</v>
      </c>
      <c r="L876">
        <v>17.12</v>
      </c>
      <c r="N876">
        <v>8.1</v>
      </c>
      <c r="P876">
        <v>2.06</v>
      </c>
      <c r="AC876">
        <v>2.23</v>
      </c>
    </row>
    <row r="877" spans="1:32" x14ac:dyDescent="0.2">
      <c r="A877" t="s">
        <v>909</v>
      </c>
      <c r="V877">
        <v>93.77</v>
      </c>
      <c r="Z877">
        <v>3.93</v>
      </c>
      <c r="AC877">
        <v>1.72</v>
      </c>
      <c r="AE877">
        <v>0.57999999999999996</v>
      </c>
    </row>
    <row r="878" spans="1:32" x14ac:dyDescent="0.2">
      <c r="A878" t="s">
        <v>910</v>
      </c>
      <c r="I878">
        <v>1.66</v>
      </c>
      <c r="L878">
        <v>10.17</v>
      </c>
      <c r="N878">
        <v>2.2000000000000002</v>
      </c>
      <c r="O878">
        <v>1.63</v>
      </c>
      <c r="P878">
        <v>57.39</v>
      </c>
      <c r="AC878">
        <v>4.92</v>
      </c>
      <c r="AE878">
        <v>21.21</v>
      </c>
      <c r="AF878">
        <v>0.82</v>
      </c>
    </row>
    <row r="879" spans="1:32" x14ac:dyDescent="0.2">
      <c r="A879" t="s">
        <v>911</v>
      </c>
      <c r="H879">
        <v>22.2</v>
      </c>
      <c r="I879">
        <v>5.0999999999999996</v>
      </c>
      <c r="K879">
        <v>6.1</v>
      </c>
      <c r="L879">
        <v>8.8000000000000007</v>
      </c>
      <c r="N879">
        <v>3.2</v>
      </c>
      <c r="O879">
        <v>1.5</v>
      </c>
      <c r="X879">
        <v>1.9</v>
      </c>
      <c r="Z879">
        <v>43.9</v>
      </c>
      <c r="AC879">
        <v>2.4</v>
      </c>
      <c r="AF879">
        <v>4.9000000000000004</v>
      </c>
    </row>
    <row r="880" spans="1:32" x14ac:dyDescent="0.2">
      <c r="A880" t="s">
        <v>912</v>
      </c>
      <c r="H880">
        <v>4</v>
      </c>
      <c r="I880">
        <v>1.2</v>
      </c>
      <c r="K880">
        <v>3.5</v>
      </c>
      <c r="L880">
        <v>3.6</v>
      </c>
      <c r="N880">
        <v>0.9</v>
      </c>
      <c r="O880">
        <v>0.4</v>
      </c>
      <c r="X880">
        <v>21.6</v>
      </c>
      <c r="Z880">
        <v>58.4</v>
      </c>
      <c r="AC880">
        <v>1.5</v>
      </c>
      <c r="AF880">
        <v>4.9000000000000004</v>
      </c>
    </row>
    <row r="881" spans="1:32" x14ac:dyDescent="0.2">
      <c r="A881" t="s">
        <v>913</v>
      </c>
      <c r="H881">
        <v>34</v>
      </c>
      <c r="I881">
        <v>7.8</v>
      </c>
      <c r="K881">
        <v>8</v>
      </c>
      <c r="L881">
        <v>12.4</v>
      </c>
      <c r="N881">
        <v>4.8</v>
      </c>
      <c r="O881">
        <v>2.4</v>
      </c>
      <c r="Z881">
        <v>22.8</v>
      </c>
      <c r="AC881">
        <v>2.9</v>
      </c>
      <c r="AF881">
        <v>4.9000000000000004</v>
      </c>
    </row>
    <row r="882" spans="1:32" x14ac:dyDescent="0.2">
      <c r="A882" t="s">
        <v>914</v>
      </c>
      <c r="I882">
        <v>3.05</v>
      </c>
      <c r="L882">
        <v>11.8</v>
      </c>
      <c r="N882">
        <v>31.03</v>
      </c>
      <c r="P882">
        <v>18.27</v>
      </c>
      <c r="V882">
        <v>6</v>
      </c>
      <c r="Z882">
        <v>3.07</v>
      </c>
      <c r="AC882">
        <v>12.1</v>
      </c>
      <c r="AE882">
        <v>14.68</v>
      </c>
    </row>
    <row r="883" spans="1:32" x14ac:dyDescent="0.2">
      <c r="A883" t="s">
        <v>915</v>
      </c>
      <c r="L883">
        <v>6.49</v>
      </c>
      <c r="N883">
        <v>90.72</v>
      </c>
      <c r="AC883">
        <v>2.79</v>
      </c>
    </row>
    <row r="884" spans="1:32" x14ac:dyDescent="0.2">
      <c r="A884" t="s">
        <v>916</v>
      </c>
      <c r="N884">
        <v>38.96</v>
      </c>
      <c r="P884">
        <v>5.14</v>
      </c>
      <c r="V884">
        <v>25.4</v>
      </c>
      <c r="W884">
        <v>9.0500000000000007</v>
      </c>
      <c r="Z884">
        <v>6.85</v>
      </c>
      <c r="AC884">
        <v>2.04</v>
      </c>
      <c r="AE884">
        <v>12.56</v>
      </c>
    </row>
    <row r="885" spans="1:32" x14ac:dyDescent="0.2">
      <c r="A885" t="s">
        <v>917</v>
      </c>
      <c r="P885">
        <v>93.27</v>
      </c>
      <c r="AC885">
        <v>3.14</v>
      </c>
      <c r="AE885">
        <v>3.59</v>
      </c>
    </row>
    <row r="886" spans="1:32" x14ac:dyDescent="0.2">
      <c r="A886" t="s">
        <v>918</v>
      </c>
      <c r="K886">
        <v>96.87</v>
      </c>
      <c r="AC886">
        <v>3.13</v>
      </c>
    </row>
    <row r="887" spans="1:32" x14ac:dyDescent="0.2">
      <c r="A887" t="s">
        <v>919</v>
      </c>
      <c r="G887">
        <v>0.42</v>
      </c>
      <c r="H887">
        <v>0.19</v>
      </c>
      <c r="L887">
        <v>1.81</v>
      </c>
      <c r="N887">
        <v>96.23</v>
      </c>
      <c r="AC887">
        <v>1.35</v>
      </c>
    </row>
    <row r="888" spans="1:32" x14ac:dyDescent="0.2">
      <c r="A888" t="s">
        <v>920</v>
      </c>
      <c r="H888">
        <v>99.04</v>
      </c>
      <c r="AC888">
        <v>0.96</v>
      </c>
    </row>
    <row r="889" spans="1:32" x14ac:dyDescent="0.2">
      <c r="A889" t="s">
        <v>921</v>
      </c>
      <c r="P889">
        <v>68.23</v>
      </c>
      <c r="R889">
        <v>29.94</v>
      </c>
      <c r="AC889">
        <v>1.44</v>
      </c>
      <c r="AE889">
        <v>0.38</v>
      </c>
    </row>
    <row r="890" spans="1:32" x14ac:dyDescent="0.2">
      <c r="A890" t="s">
        <v>922</v>
      </c>
      <c r="C890">
        <v>3.85</v>
      </c>
      <c r="O890">
        <v>6.23</v>
      </c>
      <c r="P890">
        <v>30.07</v>
      </c>
      <c r="Z890">
        <v>38.75</v>
      </c>
      <c r="AC890">
        <v>9.85</v>
      </c>
      <c r="AF890">
        <v>11.25</v>
      </c>
    </row>
    <row r="891" spans="1:32" x14ac:dyDescent="0.2">
      <c r="A891" t="s">
        <v>923</v>
      </c>
      <c r="AC891">
        <v>2.37</v>
      </c>
      <c r="AF891">
        <v>97.63</v>
      </c>
    </row>
    <row r="892" spans="1:32" x14ac:dyDescent="0.2">
      <c r="A892" t="s">
        <v>924</v>
      </c>
      <c r="B892">
        <v>12</v>
      </c>
      <c r="F892">
        <v>34</v>
      </c>
      <c r="O892">
        <v>6.9</v>
      </c>
      <c r="Z892">
        <v>25.39</v>
      </c>
      <c r="AC892">
        <v>14.09</v>
      </c>
      <c r="AE892">
        <v>3.25</v>
      </c>
      <c r="AF892">
        <v>4.37</v>
      </c>
    </row>
    <row r="893" spans="1:32" x14ac:dyDescent="0.2">
      <c r="A893" t="s">
        <v>925</v>
      </c>
      <c r="H893">
        <v>0.14000000000000001</v>
      </c>
      <c r="I893">
        <v>49.05</v>
      </c>
      <c r="J893">
        <v>39.83</v>
      </c>
      <c r="L893">
        <v>0.46</v>
      </c>
      <c r="N893">
        <v>0.15</v>
      </c>
      <c r="P893">
        <v>4.03</v>
      </c>
      <c r="AC893">
        <v>3.08</v>
      </c>
      <c r="AE893">
        <v>0.11</v>
      </c>
      <c r="AF893">
        <v>3.15</v>
      </c>
    </row>
    <row r="894" spans="1:32" x14ac:dyDescent="0.2">
      <c r="A894" t="s">
        <v>926</v>
      </c>
      <c r="L894">
        <v>3.8</v>
      </c>
      <c r="N894">
        <v>94.35</v>
      </c>
      <c r="AC894">
        <v>1.85</v>
      </c>
    </row>
    <row r="895" spans="1:32" x14ac:dyDescent="0.2">
      <c r="A895" t="s">
        <v>927</v>
      </c>
      <c r="L895">
        <v>8.91</v>
      </c>
      <c r="N895">
        <v>88.28</v>
      </c>
      <c r="AC895">
        <v>2.81</v>
      </c>
    </row>
    <row r="896" spans="1:32" x14ac:dyDescent="0.2">
      <c r="A896" t="s">
        <v>928</v>
      </c>
      <c r="R896">
        <v>100.04</v>
      </c>
      <c r="AC896">
        <v>-0.04</v>
      </c>
    </row>
    <row r="897" spans="1:33" x14ac:dyDescent="0.2">
      <c r="A897" t="s">
        <v>929</v>
      </c>
      <c r="L897">
        <v>7.11</v>
      </c>
      <c r="N897">
        <v>90.77</v>
      </c>
      <c r="AC897">
        <v>2.12</v>
      </c>
    </row>
    <row r="898" spans="1:33" x14ac:dyDescent="0.2">
      <c r="A898" t="s">
        <v>930</v>
      </c>
      <c r="P898">
        <v>47</v>
      </c>
      <c r="Z898">
        <v>46.9</v>
      </c>
      <c r="AC898">
        <v>1.1000000000000001</v>
      </c>
      <c r="AF898">
        <v>5</v>
      </c>
    </row>
    <row r="899" spans="1:33" x14ac:dyDescent="0.2">
      <c r="A899" t="s">
        <v>931</v>
      </c>
      <c r="P899">
        <v>13.8</v>
      </c>
      <c r="Z899">
        <v>80.2</v>
      </c>
      <c r="AC899">
        <v>2.5</v>
      </c>
      <c r="AF899">
        <v>3.5</v>
      </c>
    </row>
    <row r="900" spans="1:33" x14ac:dyDescent="0.2">
      <c r="A900" t="s">
        <v>932</v>
      </c>
      <c r="F900">
        <v>39.4</v>
      </c>
      <c r="P900">
        <v>30.9</v>
      </c>
      <c r="Z900">
        <v>23.7</v>
      </c>
      <c r="AC900">
        <v>1</v>
      </c>
      <c r="AF900">
        <v>5</v>
      </c>
    </row>
    <row r="901" spans="1:33" x14ac:dyDescent="0.2">
      <c r="A901" t="s">
        <v>933</v>
      </c>
      <c r="C901">
        <v>5</v>
      </c>
      <c r="N901">
        <v>13.2</v>
      </c>
      <c r="P901">
        <v>9</v>
      </c>
      <c r="W901">
        <v>36.5</v>
      </c>
      <c r="X901">
        <v>7.3</v>
      </c>
      <c r="Z901">
        <v>22.2</v>
      </c>
      <c r="AC901">
        <v>1</v>
      </c>
      <c r="AF901">
        <v>5.8</v>
      </c>
    </row>
    <row r="902" spans="1:33" x14ac:dyDescent="0.2">
      <c r="A902" t="s">
        <v>934</v>
      </c>
      <c r="H902">
        <v>1.64</v>
      </c>
      <c r="I902">
        <v>1.87</v>
      </c>
      <c r="K902">
        <v>3.15</v>
      </c>
      <c r="L902">
        <v>3.92</v>
      </c>
      <c r="N902">
        <v>9.8000000000000007</v>
      </c>
      <c r="R902">
        <v>16.21</v>
      </c>
      <c r="X902">
        <v>31.47</v>
      </c>
      <c r="Z902">
        <v>13.69</v>
      </c>
      <c r="AC902">
        <v>18.25</v>
      </c>
    </row>
    <row r="903" spans="1:33" x14ac:dyDescent="0.2">
      <c r="A903" t="s">
        <v>935</v>
      </c>
      <c r="B903">
        <v>2.76</v>
      </c>
      <c r="D903">
        <v>0.99</v>
      </c>
      <c r="H903">
        <v>2.77</v>
      </c>
      <c r="I903">
        <v>2.0299999999999998</v>
      </c>
      <c r="K903">
        <v>4</v>
      </c>
      <c r="L903">
        <v>4.12</v>
      </c>
      <c r="N903">
        <v>15.99</v>
      </c>
      <c r="O903">
        <v>1.71</v>
      </c>
      <c r="R903">
        <v>13.03</v>
      </c>
      <c r="X903">
        <v>23.96</v>
      </c>
      <c r="Z903">
        <v>14.7</v>
      </c>
      <c r="AC903">
        <v>6.48</v>
      </c>
      <c r="AF903">
        <v>7.46</v>
      </c>
    </row>
    <row r="904" spans="1:33" x14ac:dyDescent="0.2">
      <c r="A904" t="s">
        <v>936</v>
      </c>
      <c r="B904">
        <v>2.75</v>
      </c>
      <c r="D904">
        <v>1.1599999999999999</v>
      </c>
      <c r="H904">
        <v>5.44</v>
      </c>
      <c r="I904">
        <v>2.2999999999999998</v>
      </c>
      <c r="K904">
        <v>4.8600000000000003</v>
      </c>
      <c r="L904">
        <v>5.93</v>
      </c>
      <c r="N904">
        <v>24.56</v>
      </c>
      <c r="O904">
        <v>2.66</v>
      </c>
      <c r="P904">
        <v>1.84</v>
      </c>
      <c r="X904">
        <v>22.92</v>
      </c>
      <c r="Z904">
        <v>11.49</v>
      </c>
      <c r="AC904">
        <v>6.7</v>
      </c>
      <c r="AF904">
        <v>7.39</v>
      </c>
    </row>
    <row r="905" spans="1:33" x14ac:dyDescent="0.2">
      <c r="A905" t="s">
        <v>937</v>
      </c>
      <c r="B905">
        <v>2.95</v>
      </c>
      <c r="D905">
        <v>0.96</v>
      </c>
      <c r="H905">
        <v>8.73</v>
      </c>
      <c r="I905">
        <v>3.04</v>
      </c>
      <c r="K905">
        <v>6.21</v>
      </c>
      <c r="L905">
        <v>7.3</v>
      </c>
      <c r="N905">
        <v>34.28</v>
      </c>
      <c r="O905">
        <v>3.87</v>
      </c>
      <c r="P905">
        <v>2.37</v>
      </c>
      <c r="R905">
        <v>2.4300000000000002</v>
      </c>
      <c r="X905">
        <v>3.73</v>
      </c>
      <c r="Z905">
        <v>9.02</v>
      </c>
      <c r="AC905">
        <v>7.61</v>
      </c>
      <c r="AF905">
        <v>7.5</v>
      </c>
    </row>
    <row r="906" spans="1:33" x14ac:dyDescent="0.2">
      <c r="A906" t="s">
        <v>938</v>
      </c>
      <c r="B906">
        <v>1.62</v>
      </c>
      <c r="D906">
        <v>1.22</v>
      </c>
      <c r="H906">
        <v>9.9</v>
      </c>
      <c r="I906">
        <v>3.63</v>
      </c>
      <c r="K906">
        <v>7.22</v>
      </c>
      <c r="L906">
        <v>8.91</v>
      </c>
      <c r="N906">
        <v>40.42</v>
      </c>
      <c r="O906">
        <v>4.1900000000000004</v>
      </c>
      <c r="P906">
        <v>3.16</v>
      </c>
      <c r="AC906">
        <v>11.68</v>
      </c>
      <c r="AF906">
        <v>8.0500000000000007</v>
      </c>
    </row>
    <row r="907" spans="1:33" x14ac:dyDescent="0.2">
      <c r="A907" t="s">
        <v>939</v>
      </c>
      <c r="C907">
        <v>0.04</v>
      </c>
      <c r="D907">
        <v>4.54</v>
      </c>
      <c r="G907">
        <v>0.11</v>
      </c>
      <c r="H907">
        <v>7.63</v>
      </c>
      <c r="I907">
        <v>1.46</v>
      </c>
      <c r="J907">
        <v>0.79</v>
      </c>
      <c r="K907">
        <v>1.8</v>
      </c>
      <c r="L907">
        <v>2.21</v>
      </c>
      <c r="M907">
        <v>0.04</v>
      </c>
      <c r="N907">
        <v>10.15</v>
      </c>
      <c r="O907">
        <v>0.08</v>
      </c>
      <c r="P907">
        <v>0.53</v>
      </c>
      <c r="S907">
        <v>0.91</v>
      </c>
      <c r="T907">
        <v>0.68</v>
      </c>
      <c r="U907">
        <v>1.2</v>
      </c>
      <c r="V907">
        <v>18.07</v>
      </c>
      <c r="X907">
        <v>6.63</v>
      </c>
      <c r="Z907">
        <v>37.97</v>
      </c>
      <c r="AC907">
        <v>0.26</v>
      </c>
      <c r="AF907">
        <v>4.8899999999999997</v>
      </c>
    </row>
    <row r="908" spans="1:33" x14ac:dyDescent="0.2">
      <c r="A908" t="s">
        <v>940</v>
      </c>
      <c r="C908">
        <v>0.05</v>
      </c>
      <c r="D908">
        <v>4.57</v>
      </c>
      <c r="G908">
        <v>0.25</v>
      </c>
      <c r="H908">
        <v>15.67</v>
      </c>
      <c r="I908">
        <v>5.55</v>
      </c>
      <c r="J908">
        <v>1.7</v>
      </c>
      <c r="K908">
        <v>3.26</v>
      </c>
      <c r="L908">
        <v>4</v>
      </c>
      <c r="M908">
        <v>0.08</v>
      </c>
      <c r="N908">
        <v>23.64</v>
      </c>
      <c r="O908">
        <v>0.18</v>
      </c>
      <c r="P908">
        <v>0.69</v>
      </c>
      <c r="S908">
        <v>0.34</v>
      </c>
      <c r="T908">
        <v>0.25</v>
      </c>
      <c r="U908">
        <v>0.45</v>
      </c>
      <c r="V908">
        <v>6.74</v>
      </c>
      <c r="X908">
        <v>2.4700000000000002</v>
      </c>
      <c r="Z908">
        <v>14.18</v>
      </c>
      <c r="AC908">
        <v>0.5</v>
      </c>
      <c r="AF908">
        <v>15.41</v>
      </c>
    </row>
    <row r="909" spans="1:33" x14ac:dyDescent="0.2">
      <c r="A909" t="s">
        <v>941</v>
      </c>
      <c r="AG909">
        <v>100</v>
      </c>
    </row>
    <row r="910" spans="1:33" x14ac:dyDescent="0.2">
      <c r="A910" t="s">
        <v>942</v>
      </c>
      <c r="B910">
        <v>5.93</v>
      </c>
      <c r="H910">
        <v>10.86</v>
      </c>
      <c r="I910">
        <v>9.36</v>
      </c>
      <c r="L910">
        <v>7.45</v>
      </c>
      <c r="N910">
        <v>29.3</v>
      </c>
      <c r="P910">
        <v>15.68</v>
      </c>
      <c r="V910">
        <v>4.95</v>
      </c>
      <c r="AC910">
        <v>13.81</v>
      </c>
      <c r="AF910">
        <v>2.66</v>
      </c>
    </row>
    <row r="911" spans="1:33" x14ac:dyDescent="0.2">
      <c r="A911" t="s">
        <v>943</v>
      </c>
      <c r="B911">
        <v>11.95</v>
      </c>
      <c r="H911">
        <v>5.83</v>
      </c>
      <c r="I911">
        <v>4.7</v>
      </c>
      <c r="L911">
        <v>3.84</v>
      </c>
      <c r="N911">
        <v>22.9</v>
      </c>
      <c r="P911">
        <v>15.23</v>
      </c>
      <c r="V911">
        <v>10.68</v>
      </c>
      <c r="Z911">
        <v>15.23</v>
      </c>
      <c r="AC911">
        <v>6.96</v>
      </c>
      <c r="AF911">
        <v>2.68</v>
      </c>
    </row>
    <row r="912" spans="1:33" x14ac:dyDescent="0.2">
      <c r="A912" t="s">
        <v>944</v>
      </c>
      <c r="B912">
        <v>34.1</v>
      </c>
      <c r="E912">
        <v>21.14</v>
      </c>
      <c r="R912">
        <v>17.09</v>
      </c>
      <c r="Z912">
        <v>16.82</v>
      </c>
      <c r="AC912">
        <v>3.48</v>
      </c>
      <c r="AE912">
        <v>7.37</v>
      </c>
    </row>
    <row r="913" spans="1:33" x14ac:dyDescent="0.2">
      <c r="A913" t="s">
        <v>945</v>
      </c>
      <c r="B913">
        <v>5.21</v>
      </c>
      <c r="N913">
        <v>18.63</v>
      </c>
      <c r="P913">
        <v>12.29</v>
      </c>
      <c r="V913">
        <v>16.84</v>
      </c>
      <c r="Z913">
        <v>30.89</v>
      </c>
      <c r="AC913">
        <v>8.56</v>
      </c>
      <c r="AF913">
        <v>7.58</v>
      </c>
    </row>
    <row r="914" spans="1:33" x14ac:dyDescent="0.2">
      <c r="A914" t="s">
        <v>946</v>
      </c>
      <c r="B914">
        <v>5.36</v>
      </c>
      <c r="H914">
        <v>14.61</v>
      </c>
      <c r="I914">
        <v>12.06</v>
      </c>
      <c r="L914">
        <v>8.1999999999999993</v>
      </c>
      <c r="N914">
        <v>33.5</v>
      </c>
      <c r="P914">
        <v>14.92</v>
      </c>
      <c r="AC914">
        <v>11.35</v>
      </c>
    </row>
    <row r="915" spans="1:33" x14ac:dyDescent="0.2">
      <c r="A915" t="s">
        <v>947</v>
      </c>
      <c r="H915">
        <v>15.17</v>
      </c>
      <c r="I915">
        <v>8.57</v>
      </c>
      <c r="K915">
        <v>4.4000000000000004</v>
      </c>
      <c r="L915">
        <v>14.62</v>
      </c>
      <c r="N915">
        <v>34.97</v>
      </c>
      <c r="O915">
        <v>4.41</v>
      </c>
      <c r="P915">
        <v>14.55</v>
      </c>
      <c r="AC915">
        <v>3.31</v>
      </c>
    </row>
    <row r="916" spans="1:33" x14ac:dyDescent="0.2">
      <c r="A916" t="s">
        <v>948</v>
      </c>
      <c r="C916">
        <v>4.51</v>
      </c>
      <c r="H916">
        <v>1.58</v>
      </c>
      <c r="I916">
        <v>1.61</v>
      </c>
      <c r="N916">
        <v>17.45</v>
      </c>
      <c r="P916">
        <v>16.16</v>
      </c>
      <c r="W916">
        <v>20.98</v>
      </c>
      <c r="Z916">
        <v>26.43</v>
      </c>
      <c r="AC916">
        <v>5.54</v>
      </c>
      <c r="AF916">
        <v>5.74</v>
      </c>
    </row>
    <row r="917" spans="1:33" x14ac:dyDescent="0.2">
      <c r="A917" t="s">
        <v>949</v>
      </c>
      <c r="C917">
        <v>23.85</v>
      </c>
      <c r="H917">
        <v>17.440000000000001</v>
      </c>
      <c r="K917">
        <v>6.22</v>
      </c>
      <c r="L917">
        <v>6.23</v>
      </c>
      <c r="N917">
        <v>12.05</v>
      </c>
      <c r="P917">
        <v>9.98</v>
      </c>
      <c r="V917">
        <v>7.02</v>
      </c>
      <c r="Z917">
        <v>9.08</v>
      </c>
      <c r="AC917">
        <v>8.1300000000000008</v>
      </c>
    </row>
    <row r="918" spans="1:33" x14ac:dyDescent="0.2">
      <c r="A918" t="s">
        <v>950</v>
      </c>
      <c r="AG918">
        <v>100</v>
      </c>
    </row>
    <row r="919" spans="1:33" x14ac:dyDescent="0.2">
      <c r="A919" t="s">
        <v>951</v>
      </c>
      <c r="H919">
        <v>21.7</v>
      </c>
      <c r="I919">
        <v>9.2100000000000009</v>
      </c>
      <c r="K919">
        <v>8.7100000000000009</v>
      </c>
      <c r="L919">
        <v>12.94</v>
      </c>
      <c r="N919">
        <v>30.14</v>
      </c>
      <c r="O919">
        <v>2.78</v>
      </c>
      <c r="P919">
        <v>12.5</v>
      </c>
      <c r="AC919">
        <v>2.02</v>
      </c>
    </row>
    <row r="920" spans="1:33" x14ac:dyDescent="0.2">
      <c r="A920" t="s">
        <v>952</v>
      </c>
      <c r="C920">
        <v>13.52</v>
      </c>
      <c r="H920">
        <v>7.49</v>
      </c>
      <c r="I920">
        <v>2.39</v>
      </c>
      <c r="K920">
        <v>6.98</v>
      </c>
      <c r="L920">
        <v>7.6</v>
      </c>
      <c r="N920">
        <v>27.55</v>
      </c>
      <c r="O920">
        <v>0.47</v>
      </c>
      <c r="V920">
        <v>6.89</v>
      </c>
      <c r="Z920">
        <v>26.95</v>
      </c>
      <c r="AC920">
        <v>0.16</v>
      </c>
    </row>
    <row r="921" spans="1:33" x14ac:dyDescent="0.2">
      <c r="A921" t="s">
        <v>953</v>
      </c>
      <c r="H921">
        <v>11.3</v>
      </c>
      <c r="I921">
        <v>11.4</v>
      </c>
      <c r="K921">
        <v>5.4</v>
      </c>
      <c r="L921">
        <v>9.4</v>
      </c>
      <c r="N921">
        <v>39</v>
      </c>
      <c r="O921">
        <v>7.1</v>
      </c>
      <c r="W921">
        <v>16</v>
      </c>
      <c r="AC921">
        <v>0.4</v>
      </c>
    </row>
    <row r="922" spans="1:33" x14ac:dyDescent="0.2">
      <c r="A922" t="s">
        <v>954</v>
      </c>
      <c r="B922">
        <v>1.6</v>
      </c>
      <c r="H922">
        <v>14.3</v>
      </c>
      <c r="I922">
        <v>5.7</v>
      </c>
      <c r="K922">
        <v>6.2</v>
      </c>
      <c r="L922">
        <v>10.6</v>
      </c>
      <c r="N922">
        <v>32.9</v>
      </c>
      <c r="O922">
        <v>3.1</v>
      </c>
      <c r="W922">
        <v>16.600000000000001</v>
      </c>
      <c r="X922">
        <v>1.1000000000000001</v>
      </c>
      <c r="Z922">
        <v>7.4</v>
      </c>
      <c r="AC922">
        <v>0.5</v>
      </c>
    </row>
    <row r="923" spans="1:33" x14ac:dyDescent="0.2">
      <c r="A923" t="s">
        <v>955</v>
      </c>
      <c r="B923">
        <v>3.1</v>
      </c>
      <c r="H923">
        <v>8.6</v>
      </c>
      <c r="K923">
        <v>1.2</v>
      </c>
      <c r="L923">
        <v>9.5</v>
      </c>
      <c r="N923">
        <v>23.2</v>
      </c>
      <c r="W923">
        <v>16.2</v>
      </c>
      <c r="X923">
        <v>17.8</v>
      </c>
      <c r="Z923">
        <v>20.100000000000001</v>
      </c>
      <c r="AC923">
        <v>0.3</v>
      </c>
    </row>
    <row r="924" spans="1:33" x14ac:dyDescent="0.2">
      <c r="A924" t="s">
        <v>956</v>
      </c>
      <c r="B924">
        <v>1.6</v>
      </c>
      <c r="H924">
        <v>12.6</v>
      </c>
      <c r="K924">
        <v>6.2</v>
      </c>
      <c r="L924">
        <v>10.4</v>
      </c>
      <c r="N924">
        <v>31.1</v>
      </c>
      <c r="W924">
        <v>17.8</v>
      </c>
      <c r="X924">
        <v>5.0999999999999996</v>
      </c>
      <c r="Z924">
        <v>14.8</v>
      </c>
      <c r="AC924">
        <v>0.4</v>
      </c>
    </row>
    <row r="925" spans="1:33" x14ac:dyDescent="0.2">
      <c r="A925" t="s">
        <v>957</v>
      </c>
      <c r="C925">
        <v>6.5</v>
      </c>
      <c r="H925">
        <v>2.9</v>
      </c>
      <c r="L925">
        <v>4.9000000000000004</v>
      </c>
      <c r="N925">
        <v>11.2</v>
      </c>
      <c r="W925">
        <v>18.600000000000001</v>
      </c>
      <c r="X925">
        <v>32.799999999999997</v>
      </c>
      <c r="Z925">
        <v>22.6</v>
      </c>
      <c r="AC925">
        <v>0.5</v>
      </c>
    </row>
    <row r="926" spans="1:33" x14ac:dyDescent="0.2">
      <c r="A926" t="s">
        <v>958</v>
      </c>
      <c r="B926">
        <v>10.24</v>
      </c>
      <c r="H926">
        <v>34.090000000000003</v>
      </c>
      <c r="P926">
        <v>29.3</v>
      </c>
      <c r="Z926">
        <v>6.85</v>
      </c>
      <c r="AC926">
        <v>1.1200000000000001</v>
      </c>
      <c r="AE926">
        <v>12.73</v>
      </c>
      <c r="AF926">
        <v>5.67</v>
      </c>
    </row>
    <row r="927" spans="1:33" x14ac:dyDescent="0.2">
      <c r="A927" t="s">
        <v>959</v>
      </c>
      <c r="AG927">
        <v>100</v>
      </c>
    </row>
    <row r="928" spans="1:33" x14ac:dyDescent="0.2">
      <c r="A928" t="s">
        <v>960</v>
      </c>
      <c r="B928">
        <v>22.97</v>
      </c>
      <c r="N928">
        <v>9.7200000000000006</v>
      </c>
      <c r="P928">
        <v>3.71</v>
      </c>
      <c r="Z928">
        <v>28.6</v>
      </c>
      <c r="AC928">
        <v>8.64</v>
      </c>
      <c r="AE928">
        <v>13.97</v>
      </c>
      <c r="AF928">
        <v>12.39</v>
      </c>
    </row>
    <row r="929" spans="1:33" x14ac:dyDescent="0.2">
      <c r="A929" t="s">
        <v>961</v>
      </c>
      <c r="B929">
        <v>13.69</v>
      </c>
      <c r="D929">
        <v>0.96</v>
      </c>
      <c r="N929">
        <v>34</v>
      </c>
      <c r="P929">
        <v>20.29</v>
      </c>
      <c r="Z929">
        <v>14.77</v>
      </c>
      <c r="AC929">
        <v>1.19</v>
      </c>
      <c r="AE929">
        <v>9.57</v>
      </c>
      <c r="AF929">
        <v>5.53</v>
      </c>
    </row>
    <row r="930" spans="1:33" x14ac:dyDescent="0.2">
      <c r="A930" t="s">
        <v>962</v>
      </c>
      <c r="B930">
        <v>11.68</v>
      </c>
      <c r="N930">
        <v>27.97</v>
      </c>
      <c r="P930">
        <v>14.75</v>
      </c>
      <c r="Z930">
        <v>22.15</v>
      </c>
      <c r="AC930">
        <v>2.67</v>
      </c>
      <c r="AE930">
        <v>12.37</v>
      </c>
      <c r="AF930">
        <v>8.41</v>
      </c>
    </row>
    <row r="931" spans="1:33" x14ac:dyDescent="0.2">
      <c r="A931" t="s">
        <v>963</v>
      </c>
      <c r="B931">
        <v>14.55</v>
      </c>
      <c r="N931">
        <v>24.31</v>
      </c>
      <c r="P931">
        <v>11.57</v>
      </c>
      <c r="Z931">
        <v>25.89</v>
      </c>
      <c r="AC931">
        <v>2.19</v>
      </c>
      <c r="AE931">
        <v>10.15</v>
      </c>
      <c r="AF931">
        <v>11.34</v>
      </c>
    </row>
    <row r="932" spans="1:33" x14ac:dyDescent="0.2">
      <c r="A932" t="s">
        <v>964</v>
      </c>
      <c r="AG932">
        <v>100</v>
      </c>
    </row>
    <row r="933" spans="1:33" x14ac:dyDescent="0.2">
      <c r="A933" t="s">
        <v>965</v>
      </c>
      <c r="H933">
        <v>8.34</v>
      </c>
      <c r="L933">
        <v>2.59</v>
      </c>
      <c r="P933">
        <v>19.63</v>
      </c>
      <c r="R933">
        <v>6.57</v>
      </c>
      <c r="AC933">
        <v>9.24</v>
      </c>
      <c r="AE933">
        <v>53.63</v>
      </c>
    </row>
    <row r="934" spans="1:33" x14ac:dyDescent="0.2">
      <c r="A934" t="s">
        <v>966</v>
      </c>
      <c r="B934">
        <v>3.5</v>
      </c>
      <c r="F934">
        <v>5</v>
      </c>
      <c r="H934">
        <v>6.6</v>
      </c>
      <c r="I934">
        <v>5</v>
      </c>
      <c r="L934">
        <v>8.1999999999999993</v>
      </c>
      <c r="N934">
        <v>24.5</v>
      </c>
      <c r="P934">
        <v>18.3</v>
      </c>
      <c r="R934">
        <v>18.399999999999999</v>
      </c>
      <c r="AC934">
        <v>6.7</v>
      </c>
      <c r="AE934">
        <v>1.9</v>
      </c>
      <c r="AF934">
        <v>1.9</v>
      </c>
    </row>
    <row r="935" spans="1:33" x14ac:dyDescent="0.2">
      <c r="A935" t="s">
        <v>967</v>
      </c>
      <c r="H935">
        <v>3.74</v>
      </c>
      <c r="L935">
        <v>4</v>
      </c>
      <c r="R935">
        <v>3.06</v>
      </c>
      <c r="AC935">
        <v>11.75</v>
      </c>
      <c r="AE935">
        <v>77.45</v>
      </c>
    </row>
    <row r="936" spans="1:33" x14ac:dyDescent="0.2">
      <c r="A936" t="s">
        <v>968</v>
      </c>
      <c r="P936">
        <v>16.600000000000001</v>
      </c>
      <c r="R936">
        <v>8.02</v>
      </c>
      <c r="AC936">
        <v>7.87</v>
      </c>
      <c r="AE936">
        <v>67.510000000000005</v>
      </c>
    </row>
    <row r="937" spans="1:33" x14ac:dyDescent="0.2">
      <c r="A937" t="s">
        <v>969</v>
      </c>
      <c r="B937">
        <v>100</v>
      </c>
    </row>
    <row r="938" spans="1:33" x14ac:dyDescent="0.2">
      <c r="A938" t="s">
        <v>970</v>
      </c>
      <c r="B938">
        <v>2.1</v>
      </c>
      <c r="R938">
        <v>90.1</v>
      </c>
      <c r="AC938">
        <v>2.1</v>
      </c>
      <c r="AE938">
        <v>5.7</v>
      </c>
    </row>
    <row r="939" spans="1:33" x14ac:dyDescent="0.2">
      <c r="A939" t="s">
        <v>971</v>
      </c>
      <c r="N939">
        <v>98.11</v>
      </c>
      <c r="AC939">
        <v>1.89</v>
      </c>
    </row>
    <row r="940" spans="1:33" x14ac:dyDescent="0.2">
      <c r="A940" t="s">
        <v>972</v>
      </c>
      <c r="N940">
        <v>97.31</v>
      </c>
      <c r="AC940">
        <v>2.69</v>
      </c>
    </row>
    <row r="941" spans="1:33" x14ac:dyDescent="0.2">
      <c r="A941" t="s">
        <v>973</v>
      </c>
      <c r="B941">
        <v>14.4</v>
      </c>
      <c r="C941">
        <v>9.1999999999999993</v>
      </c>
      <c r="H941">
        <v>2.1</v>
      </c>
      <c r="I941">
        <v>1</v>
      </c>
      <c r="K941">
        <v>1.1000000000000001</v>
      </c>
      <c r="L941">
        <v>2.1</v>
      </c>
      <c r="N941">
        <v>2.1</v>
      </c>
      <c r="O941">
        <v>2.1</v>
      </c>
      <c r="R941">
        <v>5.2</v>
      </c>
      <c r="W941">
        <v>3.7</v>
      </c>
      <c r="X941">
        <v>5.2</v>
      </c>
      <c r="Z941">
        <v>23.9</v>
      </c>
      <c r="AC941">
        <v>27.8</v>
      </c>
    </row>
    <row r="942" spans="1:33" x14ac:dyDescent="0.2">
      <c r="A942" t="s">
        <v>974</v>
      </c>
      <c r="B942">
        <v>16.100000000000001</v>
      </c>
      <c r="C942">
        <v>4.3</v>
      </c>
      <c r="H942">
        <v>12.2</v>
      </c>
      <c r="I942">
        <v>1.2</v>
      </c>
      <c r="K942">
        <v>1.9</v>
      </c>
      <c r="L942">
        <v>3.7</v>
      </c>
      <c r="N942">
        <v>22.1</v>
      </c>
      <c r="O942">
        <v>3</v>
      </c>
      <c r="W942">
        <v>11.6</v>
      </c>
      <c r="X942">
        <v>11.8</v>
      </c>
      <c r="Z942">
        <v>9.1</v>
      </c>
      <c r="AC942">
        <v>3</v>
      </c>
    </row>
    <row r="943" spans="1:33" x14ac:dyDescent="0.2">
      <c r="A943" t="s">
        <v>975</v>
      </c>
      <c r="B943">
        <v>47.07</v>
      </c>
      <c r="Z943">
        <v>79.5</v>
      </c>
      <c r="AE943">
        <v>11.82</v>
      </c>
    </row>
    <row r="944" spans="1:33" x14ac:dyDescent="0.2">
      <c r="A944" t="s">
        <v>976</v>
      </c>
      <c r="B944">
        <v>-43.13</v>
      </c>
      <c r="O944">
        <v>8.2899999999999991</v>
      </c>
      <c r="Z944">
        <v>45.92</v>
      </c>
      <c r="AE944">
        <v>33.65</v>
      </c>
    </row>
    <row r="945" spans="1:29" x14ac:dyDescent="0.2">
      <c r="A945" t="s">
        <v>977</v>
      </c>
      <c r="X945">
        <v>100</v>
      </c>
    </row>
    <row r="946" spans="1:29" x14ac:dyDescent="0.2">
      <c r="A946" t="s">
        <v>978</v>
      </c>
      <c r="I946">
        <v>34.86</v>
      </c>
      <c r="J946">
        <v>63.42</v>
      </c>
      <c r="AC946">
        <v>1.72</v>
      </c>
    </row>
    <row r="947" spans="1:29" x14ac:dyDescent="0.2">
      <c r="A947" t="s">
        <v>979</v>
      </c>
      <c r="I947">
        <v>47.85</v>
      </c>
      <c r="J947">
        <v>48.62</v>
      </c>
      <c r="AC947">
        <v>3.53</v>
      </c>
    </row>
    <row r="948" spans="1:29" x14ac:dyDescent="0.2">
      <c r="A948" t="s">
        <v>980</v>
      </c>
      <c r="D948">
        <v>28.03</v>
      </c>
      <c r="H948">
        <v>14.13</v>
      </c>
      <c r="I948">
        <v>7.52</v>
      </c>
      <c r="K948">
        <v>8.3800000000000008</v>
      </c>
      <c r="L948">
        <v>8.77</v>
      </c>
      <c r="N948">
        <v>9.8800000000000008</v>
      </c>
      <c r="V948">
        <v>23.75</v>
      </c>
      <c r="Z948">
        <v>96.93</v>
      </c>
    </row>
    <row r="949" spans="1:29" x14ac:dyDescent="0.2">
      <c r="A949" t="s">
        <v>981</v>
      </c>
      <c r="D949">
        <v>17.510000000000002</v>
      </c>
      <c r="H949">
        <v>7.83</v>
      </c>
      <c r="I949">
        <v>4.57</v>
      </c>
      <c r="K949">
        <v>5.26</v>
      </c>
      <c r="L949">
        <v>5.15</v>
      </c>
      <c r="N949">
        <v>6.26</v>
      </c>
      <c r="V949">
        <v>13.42</v>
      </c>
      <c r="Z949">
        <v>57.56</v>
      </c>
    </row>
    <row r="950" spans="1:29" x14ac:dyDescent="0.2">
      <c r="A950" t="s">
        <v>982</v>
      </c>
      <c r="D950">
        <v>23.52</v>
      </c>
      <c r="H950">
        <v>7.48</v>
      </c>
      <c r="I950">
        <v>5.43</v>
      </c>
      <c r="K950">
        <v>4.8899999999999997</v>
      </c>
      <c r="L950">
        <v>5.45</v>
      </c>
      <c r="N950">
        <v>5.92</v>
      </c>
      <c r="V950">
        <v>17.66</v>
      </c>
      <c r="Z950">
        <v>72.099999999999994</v>
      </c>
    </row>
    <row r="951" spans="1:29" x14ac:dyDescent="0.2">
      <c r="A951" t="s">
        <v>983</v>
      </c>
      <c r="G951">
        <v>0.28999999999999998</v>
      </c>
      <c r="H951">
        <v>1.04</v>
      </c>
      <c r="N951">
        <v>97.96</v>
      </c>
      <c r="AC951">
        <v>0.71</v>
      </c>
    </row>
    <row r="952" spans="1:29" x14ac:dyDescent="0.2">
      <c r="A952" t="s">
        <v>984</v>
      </c>
      <c r="B952">
        <v>-0.05</v>
      </c>
      <c r="Z952">
        <v>100.26</v>
      </c>
      <c r="AC952">
        <v>-0.21</v>
      </c>
    </row>
    <row r="953" spans="1:29" x14ac:dyDescent="0.2">
      <c r="A953" t="s">
        <v>985</v>
      </c>
      <c r="B953">
        <v>-0.23</v>
      </c>
      <c r="H953">
        <v>0.18</v>
      </c>
      <c r="L953">
        <v>0.92</v>
      </c>
      <c r="N953">
        <v>31.6</v>
      </c>
      <c r="S953">
        <v>1.49</v>
      </c>
      <c r="T953">
        <v>0.62</v>
      </c>
      <c r="U953">
        <v>0.08</v>
      </c>
      <c r="V953">
        <v>28.37</v>
      </c>
      <c r="Z953">
        <v>28.71</v>
      </c>
      <c r="AC953">
        <v>8.26</v>
      </c>
    </row>
    <row r="954" spans="1:29" x14ac:dyDescent="0.2">
      <c r="A954" t="s">
        <v>986</v>
      </c>
      <c r="I954">
        <v>1.97</v>
      </c>
      <c r="L954">
        <v>4</v>
      </c>
      <c r="M954">
        <v>87</v>
      </c>
      <c r="P954">
        <v>5.57</v>
      </c>
      <c r="AC954">
        <v>1.46</v>
      </c>
    </row>
    <row r="955" spans="1:29" x14ac:dyDescent="0.2">
      <c r="A955" t="s">
        <v>987</v>
      </c>
      <c r="L955">
        <v>99.37</v>
      </c>
      <c r="AC955">
        <v>0.64</v>
      </c>
    </row>
    <row r="956" spans="1:29" x14ac:dyDescent="0.2">
      <c r="A956" t="s">
        <v>988</v>
      </c>
      <c r="L956">
        <v>96.3</v>
      </c>
      <c r="N956">
        <v>2</v>
      </c>
      <c r="P956">
        <v>7.0000000000000007E-2</v>
      </c>
      <c r="AC956">
        <v>1.63</v>
      </c>
    </row>
    <row r="957" spans="1:29" x14ac:dyDescent="0.2">
      <c r="A957" t="s">
        <v>989</v>
      </c>
      <c r="F957">
        <v>36</v>
      </c>
      <c r="Z957">
        <v>61.07</v>
      </c>
      <c r="AC957">
        <v>2.93</v>
      </c>
    </row>
    <row r="958" spans="1:29" x14ac:dyDescent="0.2">
      <c r="A958" t="s">
        <v>990</v>
      </c>
      <c r="G958">
        <v>1.88</v>
      </c>
      <c r="H958">
        <v>7.53</v>
      </c>
      <c r="L958">
        <v>87.28</v>
      </c>
      <c r="N958">
        <v>0.7</v>
      </c>
      <c r="AC958">
        <v>2.61</v>
      </c>
    </row>
    <row r="959" spans="1:29" x14ac:dyDescent="0.2">
      <c r="A959" t="s">
        <v>991</v>
      </c>
      <c r="H959">
        <v>5.57</v>
      </c>
      <c r="L959">
        <v>86.69</v>
      </c>
      <c r="N959">
        <v>2.11</v>
      </c>
      <c r="P959">
        <v>3.91</v>
      </c>
      <c r="AC959">
        <v>1.72</v>
      </c>
    </row>
    <row r="960" spans="1:29" x14ac:dyDescent="0.2">
      <c r="A960" t="s">
        <v>992</v>
      </c>
      <c r="Z960">
        <v>90.74</v>
      </c>
      <c r="AC960">
        <v>9.26</v>
      </c>
    </row>
    <row r="961" spans="1:32" x14ac:dyDescent="0.2">
      <c r="A961" t="s">
        <v>993</v>
      </c>
      <c r="B961">
        <v>4.7</v>
      </c>
      <c r="F961">
        <v>4.5999999999999996</v>
      </c>
      <c r="H961">
        <v>4.5999999999999996</v>
      </c>
      <c r="I961">
        <v>3.2</v>
      </c>
      <c r="L961">
        <v>5</v>
      </c>
      <c r="N961">
        <v>18.399999999999999</v>
      </c>
      <c r="P961">
        <v>9.8000000000000007</v>
      </c>
      <c r="R961">
        <v>35.6</v>
      </c>
      <c r="AC961">
        <v>7</v>
      </c>
      <c r="AE961">
        <v>2.7</v>
      </c>
      <c r="AF961">
        <v>4.4000000000000004</v>
      </c>
    </row>
    <row r="962" spans="1:32" x14ac:dyDescent="0.2">
      <c r="A962" t="s">
        <v>994</v>
      </c>
      <c r="G962">
        <v>9.6300000000000008</v>
      </c>
      <c r="I962">
        <v>10.69</v>
      </c>
      <c r="J962">
        <v>46.96</v>
      </c>
      <c r="M962">
        <v>9.8699999999999992</v>
      </c>
      <c r="O962">
        <v>9.23</v>
      </c>
      <c r="P962">
        <v>10.53</v>
      </c>
      <c r="Q962">
        <v>1.65</v>
      </c>
      <c r="AC962">
        <v>1.44</v>
      </c>
    </row>
    <row r="963" spans="1:32" x14ac:dyDescent="0.2">
      <c r="A963" t="s">
        <v>995</v>
      </c>
      <c r="H963">
        <v>28.92</v>
      </c>
      <c r="I963">
        <v>4.66</v>
      </c>
      <c r="J963">
        <v>6.61</v>
      </c>
      <c r="K963">
        <v>6.17</v>
      </c>
      <c r="L963">
        <v>32.47</v>
      </c>
      <c r="N963">
        <v>20.3</v>
      </c>
      <c r="AC963">
        <v>0.87</v>
      </c>
    </row>
    <row r="964" spans="1:32" x14ac:dyDescent="0.2">
      <c r="A964" t="s">
        <v>996</v>
      </c>
      <c r="H964">
        <v>27.35</v>
      </c>
      <c r="I964">
        <v>5.16</v>
      </c>
      <c r="J964">
        <v>2.5</v>
      </c>
      <c r="K964">
        <v>2.42</v>
      </c>
      <c r="L964">
        <v>35.869999999999997</v>
      </c>
      <c r="N964">
        <v>25.99</v>
      </c>
      <c r="AC964">
        <v>0.71</v>
      </c>
    </row>
    <row r="965" spans="1:32" x14ac:dyDescent="0.2">
      <c r="A965" t="s">
        <v>997</v>
      </c>
      <c r="F965">
        <v>15.29</v>
      </c>
      <c r="Z965">
        <v>69.67</v>
      </c>
      <c r="AC965">
        <v>15.04</v>
      </c>
    </row>
    <row r="966" spans="1:32" x14ac:dyDescent="0.2">
      <c r="A966" t="s">
        <v>998</v>
      </c>
      <c r="G966">
        <v>2.4500000000000002</v>
      </c>
      <c r="H966">
        <v>39.380000000000003</v>
      </c>
      <c r="I966">
        <v>7.04</v>
      </c>
      <c r="J966">
        <v>4.99</v>
      </c>
      <c r="L966">
        <v>18.260000000000002</v>
      </c>
      <c r="N966">
        <v>26.58</v>
      </c>
      <c r="AC966">
        <v>1.3</v>
      </c>
    </row>
    <row r="967" spans="1:32" x14ac:dyDescent="0.2">
      <c r="A967" t="s">
        <v>999</v>
      </c>
      <c r="G967">
        <v>1.73</v>
      </c>
      <c r="H967">
        <v>31.09</v>
      </c>
      <c r="I967">
        <v>3.33</v>
      </c>
      <c r="J967">
        <v>9.35</v>
      </c>
      <c r="K967">
        <v>12.85</v>
      </c>
      <c r="L967">
        <v>16.75</v>
      </c>
      <c r="N967">
        <v>9.6</v>
      </c>
      <c r="P967">
        <v>13.68</v>
      </c>
      <c r="AC967">
        <v>1.62</v>
      </c>
    </row>
    <row r="968" spans="1:32" x14ac:dyDescent="0.2">
      <c r="A968" t="s">
        <v>1000</v>
      </c>
      <c r="B968">
        <v>100</v>
      </c>
    </row>
    <row r="969" spans="1:32" x14ac:dyDescent="0.2">
      <c r="A969" t="s">
        <v>1001</v>
      </c>
      <c r="G969">
        <v>1.05</v>
      </c>
      <c r="H969">
        <v>8.4</v>
      </c>
      <c r="L969">
        <v>4.58</v>
      </c>
      <c r="N969">
        <v>85.98</v>
      </c>
      <c r="O969">
        <v>7.0000000000000007E-2</v>
      </c>
      <c r="AC969">
        <v>-0.08</v>
      </c>
    </row>
    <row r="970" spans="1:32" x14ac:dyDescent="0.2">
      <c r="A970" t="s">
        <v>1002</v>
      </c>
      <c r="Z970">
        <v>89.78</v>
      </c>
      <c r="AC970">
        <v>10.220000000000001</v>
      </c>
    </row>
    <row r="971" spans="1:32" x14ac:dyDescent="0.2">
      <c r="A971" t="s">
        <v>1003</v>
      </c>
      <c r="G971">
        <v>6.63</v>
      </c>
      <c r="I971">
        <v>56.97</v>
      </c>
      <c r="J971">
        <v>35.19</v>
      </c>
      <c r="AC971">
        <v>1.21</v>
      </c>
    </row>
    <row r="972" spans="1:32" x14ac:dyDescent="0.2">
      <c r="A972" t="s">
        <v>1004</v>
      </c>
      <c r="G972">
        <v>1.07</v>
      </c>
      <c r="H972">
        <v>8.2200000000000006</v>
      </c>
      <c r="L972">
        <v>4.6100000000000003</v>
      </c>
      <c r="N972">
        <v>86.19</v>
      </c>
      <c r="P972">
        <v>0.1</v>
      </c>
      <c r="AC972">
        <v>-0.19</v>
      </c>
    </row>
    <row r="973" spans="1:32" x14ac:dyDescent="0.2">
      <c r="A973" t="s">
        <v>1005</v>
      </c>
      <c r="N973">
        <v>100.06</v>
      </c>
      <c r="AC973">
        <v>-0.06</v>
      </c>
    </row>
    <row r="974" spans="1:32" x14ac:dyDescent="0.2">
      <c r="A974" t="s">
        <v>1006</v>
      </c>
      <c r="K974">
        <v>93.97</v>
      </c>
      <c r="AC974">
        <v>6.03</v>
      </c>
    </row>
    <row r="975" spans="1:32" x14ac:dyDescent="0.2">
      <c r="A975" t="s">
        <v>1007</v>
      </c>
      <c r="K975">
        <v>95.84</v>
      </c>
      <c r="AC975">
        <v>4.16</v>
      </c>
    </row>
    <row r="976" spans="1:32" x14ac:dyDescent="0.2">
      <c r="A976" t="s">
        <v>1008</v>
      </c>
      <c r="G976">
        <v>95.1</v>
      </c>
      <c r="H976">
        <v>3.07</v>
      </c>
      <c r="AC976">
        <v>1.83</v>
      </c>
    </row>
    <row r="977" spans="1:32" x14ac:dyDescent="0.2">
      <c r="A977" t="s">
        <v>1009</v>
      </c>
      <c r="G977">
        <v>3.03</v>
      </c>
      <c r="H977">
        <v>12.91</v>
      </c>
      <c r="I977">
        <v>10.28</v>
      </c>
      <c r="K977">
        <v>8.65</v>
      </c>
      <c r="L977">
        <v>19.18</v>
      </c>
      <c r="M977">
        <v>0.5</v>
      </c>
      <c r="N977">
        <v>21.59</v>
      </c>
      <c r="P977">
        <v>21.38</v>
      </c>
      <c r="AC977">
        <v>2.48</v>
      </c>
    </row>
    <row r="978" spans="1:32" x14ac:dyDescent="0.2">
      <c r="A978" t="s">
        <v>1010</v>
      </c>
      <c r="G978">
        <v>2.1</v>
      </c>
      <c r="H978">
        <v>14.93</v>
      </c>
      <c r="I978">
        <v>5.6</v>
      </c>
      <c r="K978">
        <v>7.08</v>
      </c>
      <c r="L978">
        <v>15.17</v>
      </c>
      <c r="M978">
        <v>0.4</v>
      </c>
      <c r="N978">
        <v>17.05</v>
      </c>
      <c r="P978">
        <v>20.36</v>
      </c>
      <c r="Z978">
        <v>14.91</v>
      </c>
      <c r="AC978">
        <v>2.4</v>
      </c>
    </row>
    <row r="979" spans="1:32" x14ac:dyDescent="0.2">
      <c r="A979" t="s">
        <v>1011</v>
      </c>
      <c r="AC979">
        <v>100</v>
      </c>
    </row>
    <row r="980" spans="1:32" x14ac:dyDescent="0.2">
      <c r="A980" t="s">
        <v>1012</v>
      </c>
      <c r="B980">
        <v>-0.25</v>
      </c>
      <c r="G980">
        <v>0.09</v>
      </c>
      <c r="H980">
        <v>0.05</v>
      </c>
      <c r="L980">
        <v>0.35</v>
      </c>
      <c r="N980">
        <v>14.35</v>
      </c>
      <c r="S980">
        <v>1.9</v>
      </c>
      <c r="T980">
        <v>0.72</v>
      </c>
      <c r="U980">
        <v>0.1</v>
      </c>
      <c r="V980">
        <v>42.51</v>
      </c>
      <c r="Z980">
        <v>41.53</v>
      </c>
      <c r="AC980">
        <v>-1.35</v>
      </c>
    </row>
    <row r="981" spans="1:32" x14ac:dyDescent="0.2">
      <c r="A981" t="s">
        <v>1013</v>
      </c>
      <c r="G981">
        <v>0.02</v>
      </c>
      <c r="I981">
        <v>22.77</v>
      </c>
      <c r="J981">
        <v>36.56</v>
      </c>
      <c r="K981">
        <v>37.22</v>
      </c>
      <c r="AC981">
        <v>3.43</v>
      </c>
    </row>
    <row r="982" spans="1:32" x14ac:dyDescent="0.2">
      <c r="A982" t="s">
        <v>1014</v>
      </c>
      <c r="B982">
        <v>-0.15</v>
      </c>
      <c r="W982">
        <v>51.47</v>
      </c>
      <c r="Z982">
        <v>42.81</v>
      </c>
      <c r="AC982">
        <v>5.87</v>
      </c>
    </row>
    <row r="983" spans="1:32" x14ac:dyDescent="0.2">
      <c r="A983" t="s">
        <v>1015</v>
      </c>
      <c r="H983">
        <v>2.1</v>
      </c>
      <c r="N983">
        <v>97.05</v>
      </c>
      <c r="AC983">
        <v>0.85</v>
      </c>
    </row>
    <row r="984" spans="1:32" x14ac:dyDescent="0.2">
      <c r="A984" t="s">
        <v>1016</v>
      </c>
      <c r="G984">
        <v>0.28999999999999998</v>
      </c>
      <c r="H984">
        <v>1.1599999999999999</v>
      </c>
      <c r="L984">
        <v>2.48</v>
      </c>
      <c r="N984">
        <v>94.75</v>
      </c>
      <c r="AC984">
        <v>1.32</v>
      </c>
    </row>
    <row r="985" spans="1:32" x14ac:dyDescent="0.2">
      <c r="A985" t="s">
        <v>1017</v>
      </c>
      <c r="H985">
        <v>0.52</v>
      </c>
      <c r="L985">
        <v>0.44</v>
      </c>
      <c r="N985">
        <v>95.32</v>
      </c>
      <c r="AC985">
        <v>3.72</v>
      </c>
    </row>
    <row r="986" spans="1:32" x14ac:dyDescent="0.2">
      <c r="A986" t="s">
        <v>1018</v>
      </c>
      <c r="G986">
        <v>1.63</v>
      </c>
      <c r="H986">
        <v>5.48</v>
      </c>
      <c r="L986">
        <v>4.17</v>
      </c>
      <c r="N986">
        <v>87.38</v>
      </c>
      <c r="AC986">
        <v>1.34</v>
      </c>
    </row>
    <row r="987" spans="1:32" x14ac:dyDescent="0.2">
      <c r="A987" t="s">
        <v>1019</v>
      </c>
      <c r="H987">
        <v>95.6</v>
      </c>
      <c r="N987">
        <v>2.96</v>
      </c>
      <c r="AC987">
        <v>1.44</v>
      </c>
    </row>
    <row r="988" spans="1:32" x14ac:dyDescent="0.2">
      <c r="A988" t="s">
        <v>1020</v>
      </c>
      <c r="H988">
        <v>87.1</v>
      </c>
      <c r="Z988">
        <v>5.5</v>
      </c>
      <c r="AC988">
        <v>6</v>
      </c>
      <c r="AF988">
        <v>1.4</v>
      </c>
    </row>
    <row r="989" spans="1:32" x14ac:dyDescent="0.2">
      <c r="A989" t="s">
        <v>1021</v>
      </c>
      <c r="H989">
        <v>0.9</v>
      </c>
      <c r="I989">
        <v>18.399999999999999</v>
      </c>
      <c r="J989">
        <v>76.3</v>
      </c>
      <c r="L989">
        <v>1.8</v>
      </c>
      <c r="AC989">
        <v>2.6</v>
      </c>
    </row>
    <row r="990" spans="1:32" x14ac:dyDescent="0.2">
      <c r="A990" t="s">
        <v>1022</v>
      </c>
      <c r="D990">
        <v>14.6</v>
      </c>
      <c r="H990">
        <v>6</v>
      </c>
      <c r="I990">
        <v>0.4</v>
      </c>
      <c r="K990">
        <v>12.5</v>
      </c>
      <c r="L990">
        <v>3.6</v>
      </c>
      <c r="N990">
        <v>26</v>
      </c>
      <c r="X990">
        <v>15</v>
      </c>
      <c r="Z990">
        <v>13.9</v>
      </c>
      <c r="AC990">
        <v>8</v>
      </c>
    </row>
    <row r="991" spans="1:32" x14ac:dyDescent="0.2">
      <c r="A991" t="s">
        <v>1023</v>
      </c>
      <c r="B991">
        <v>-0.5</v>
      </c>
      <c r="C991">
        <v>18.7</v>
      </c>
      <c r="H991">
        <v>10.8</v>
      </c>
      <c r="I991">
        <v>4.5</v>
      </c>
      <c r="K991">
        <v>10.7</v>
      </c>
      <c r="L991">
        <v>5.6</v>
      </c>
      <c r="N991">
        <v>3.8</v>
      </c>
      <c r="V991">
        <v>3.8</v>
      </c>
      <c r="Z991">
        <v>31.3</v>
      </c>
      <c r="AC991">
        <v>11.3</v>
      </c>
    </row>
    <row r="992" spans="1:32" x14ac:dyDescent="0.2">
      <c r="A992" t="s">
        <v>1024</v>
      </c>
      <c r="B992">
        <v>1.4</v>
      </c>
      <c r="P992">
        <v>32.6</v>
      </c>
      <c r="Z992">
        <v>63.8</v>
      </c>
      <c r="AC992">
        <v>2.2000000000000002</v>
      </c>
    </row>
    <row r="993" spans="1:31" x14ac:dyDescent="0.2">
      <c r="A993" t="s">
        <v>1025</v>
      </c>
      <c r="S993">
        <v>30.7</v>
      </c>
      <c r="T993">
        <v>19.100000000000001</v>
      </c>
      <c r="U993">
        <v>24.7</v>
      </c>
      <c r="Z993">
        <v>24</v>
      </c>
      <c r="AC993">
        <v>1.5</v>
      </c>
    </row>
    <row r="994" spans="1:31" x14ac:dyDescent="0.2">
      <c r="A994" t="s">
        <v>1026</v>
      </c>
      <c r="F994">
        <v>4.4000000000000004</v>
      </c>
      <c r="I994">
        <v>57.1</v>
      </c>
      <c r="L994">
        <v>6.8</v>
      </c>
      <c r="N994">
        <v>2</v>
      </c>
      <c r="P994">
        <v>25.1</v>
      </c>
      <c r="AC994">
        <v>3.9</v>
      </c>
      <c r="AE994">
        <v>0.7</v>
      </c>
    </row>
    <row r="995" spans="1:31" x14ac:dyDescent="0.2">
      <c r="A995" t="s">
        <v>1027</v>
      </c>
      <c r="G995">
        <v>9.9</v>
      </c>
      <c r="I995">
        <v>3</v>
      </c>
      <c r="J995">
        <v>71.5</v>
      </c>
      <c r="L995">
        <v>0.7</v>
      </c>
      <c r="M995">
        <v>4.0999999999999996</v>
      </c>
      <c r="N995">
        <v>3.9</v>
      </c>
      <c r="O995">
        <v>0.7</v>
      </c>
      <c r="P995">
        <v>0.4</v>
      </c>
      <c r="Q995">
        <v>3.2</v>
      </c>
      <c r="AC995">
        <v>2.6</v>
      </c>
    </row>
    <row r="996" spans="1:31" x14ac:dyDescent="0.2">
      <c r="A996" t="s">
        <v>1028</v>
      </c>
      <c r="B996">
        <v>-0.2</v>
      </c>
      <c r="S996">
        <v>26.6</v>
      </c>
      <c r="T996">
        <v>20.5</v>
      </c>
      <c r="U996">
        <v>44.9</v>
      </c>
      <c r="Z996">
        <v>3.6</v>
      </c>
      <c r="AC996">
        <v>4.5999999999999996</v>
      </c>
    </row>
    <row r="997" spans="1:31" x14ac:dyDescent="0.2">
      <c r="A997" t="s">
        <v>1029</v>
      </c>
      <c r="D997">
        <v>95.8</v>
      </c>
      <c r="AC997">
        <v>4.2</v>
      </c>
    </row>
    <row r="998" spans="1:31" x14ac:dyDescent="0.2">
      <c r="A998" t="s">
        <v>1030</v>
      </c>
      <c r="B998">
        <v>1.5</v>
      </c>
      <c r="S998">
        <v>3.8</v>
      </c>
      <c r="U998">
        <v>0.8</v>
      </c>
      <c r="V998">
        <v>13.8</v>
      </c>
      <c r="Z998">
        <v>82.7</v>
      </c>
      <c r="AC998">
        <v>-2.6</v>
      </c>
    </row>
    <row r="999" spans="1:31" x14ac:dyDescent="0.2">
      <c r="A999" t="s">
        <v>1031</v>
      </c>
      <c r="D999">
        <v>6.6</v>
      </c>
      <c r="F999">
        <v>19.3</v>
      </c>
      <c r="H999">
        <v>25.2</v>
      </c>
      <c r="I999">
        <v>10</v>
      </c>
      <c r="L999">
        <v>18.3</v>
      </c>
      <c r="N999">
        <v>13.9</v>
      </c>
      <c r="P999">
        <v>3.2</v>
      </c>
      <c r="AC999">
        <v>2.7</v>
      </c>
      <c r="AE999">
        <v>0.8</v>
      </c>
    </row>
    <row r="1000" spans="1:31" x14ac:dyDescent="0.2">
      <c r="A1000" t="s">
        <v>1032</v>
      </c>
      <c r="H1000">
        <v>60.1</v>
      </c>
      <c r="I1000">
        <v>9.9</v>
      </c>
      <c r="K1000">
        <v>6.1</v>
      </c>
      <c r="L1000">
        <v>9.6999999999999993</v>
      </c>
      <c r="N1000">
        <v>4.9000000000000004</v>
      </c>
      <c r="O1000">
        <v>6</v>
      </c>
      <c r="P1000">
        <v>2</v>
      </c>
      <c r="AC1000">
        <v>1.3</v>
      </c>
    </row>
    <row r="1001" spans="1:31" x14ac:dyDescent="0.2">
      <c r="A1001" t="s">
        <v>1033</v>
      </c>
      <c r="D1001">
        <v>99.3</v>
      </c>
      <c r="AC1001">
        <v>0.7</v>
      </c>
    </row>
    <row r="1002" spans="1:31" x14ac:dyDescent="0.2">
      <c r="A1002" t="s">
        <v>1034</v>
      </c>
      <c r="H1002">
        <v>54.4</v>
      </c>
      <c r="I1002">
        <v>4.5</v>
      </c>
      <c r="K1002">
        <v>11.5</v>
      </c>
      <c r="L1002">
        <v>14.7</v>
      </c>
      <c r="N1002">
        <v>4.9000000000000004</v>
      </c>
      <c r="O1002">
        <v>7.9</v>
      </c>
      <c r="P1002">
        <v>1.6</v>
      </c>
      <c r="AC1002">
        <v>0.5</v>
      </c>
    </row>
    <row r="1003" spans="1:31" x14ac:dyDescent="0.2">
      <c r="A1003" t="s">
        <v>1035</v>
      </c>
      <c r="H1003">
        <v>47.5</v>
      </c>
      <c r="K1003">
        <v>5.6</v>
      </c>
      <c r="L1003">
        <v>21.2</v>
      </c>
      <c r="N1003">
        <v>21.7</v>
      </c>
      <c r="O1003">
        <v>1.8</v>
      </c>
      <c r="AC1003">
        <v>2.2000000000000002</v>
      </c>
    </row>
    <row r="1004" spans="1:31" x14ac:dyDescent="0.2">
      <c r="A1004" t="s">
        <v>1036</v>
      </c>
      <c r="D1004">
        <v>99.9</v>
      </c>
      <c r="AC1004">
        <v>0.1</v>
      </c>
    </row>
    <row r="1005" spans="1:31" x14ac:dyDescent="0.2">
      <c r="A1005" t="s">
        <v>1037</v>
      </c>
      <c r="H1005">
        <v>36.799999999999997</v>
      </c>
      <c r="I1005">
        <v>0.7</v>
      </c>
      <c r="K1005">
        <v>8.8000000000000007</v>
      </c>
      <c r="L1005">
        <v>23.8</v>
      </c>
      <c r="N1005">
        <v>18</v>
      </c>
      <c r="AC1005">
        <v>11.9</v>
      </c>
    </row>
    <row r="1006" spans="1:31" x14ac:dyDescent="0.2">
      <c r="A1006" t="s">
        <v>1038</v>
      </c>
      <c r="H1006">
        <v>47.5</v>
      </c>
      <c r="I1006">
        <v>0.9</v>
      </c>
      <c r="K1006">
        <v>15.3</v>
      </c>
      <c r="L1006">
        <v>16.8</v>
      </c>
      <c r="N1006">
        <v>2.2000000000000002</v>
      </c>
      <c r="O1006">
        <v>13.7</v>
      </c>
      <c r="AC1006">
        <v>3.6</v>
      </c>
    </row>
    <row r="1007" spans="1:31" x14ac:dyDescent="0.2">
      <c r="A1007" t="s">
        <v>1039</v>
      </c>
      <c r="H1007">
        <v>23.2</v>
      </c>
      <c r="I1007">
        <v>2.8</v>
      </c>
      <c r="K1007">
        <v>9.8000000000000007</v>
      </c>
      <c r="L1007">
        <v>14.4</v>
      </c>
      <c r="N1007">
        <v>34.299999999999997</v>
      </c>
      <c r="O1007">
        <v>12.7</v>
      </c>
      <c r="Z1007">
        <v>0.9</v>
      </c>
      <c r="AC1007">
        <v>1</v>
      </c>
      <c r="AE1007">
        <v>0.9</v>
      </c>
    </row>
    <row r="1008" spans="1:31" x14ac:dyDescent="0.2">
      <c r="A1008" t="s">
        <v>1040</v>
      </c>
      <c r="S1008">
        <v>1.5</v>
      </c>
      <c r="U1008">
        <v>4.5999999999999996</v>
      </c>
      <c r="V1008">
        <v>24</v>
      </c>
      <c r="Z1008">
        <v>66</v>
      </c>
      <c r="AC1008">
        <v>3.9</v>
      </c>
    </row>
    <row r="1009" spans="1:33" x14ac:dyDescent="0.2">
      <c r="A1009" t="s">
        <v>1041</v>
      </c>
      <c r="B1009">
        <v>-0.4</v>
      </c>
      <c r="C1009">
        <v>4.3</v>
      </c>
      <c r="H1009">
        <v>14.4</v>
      </c>
      <c r="I1009">
        <v>3</v>
      </c>
      <c r="K1009">
        <v>5.9</v>
      </c>
      <c r="L1009">
        <v>5.3</v>
      </c>
      <c r="N1009">
        <v>11.9</v>
      </c>
      <c r="O1009">
        <v>3.3</v>
      </c>
      <c r="V1009">
        <v>2.5</v>
      </c>
      <c r="Z1009">
        <v>7.2</v>
      </c>
      <c r="AC1009">
        <v>38.9</v>
      </c>
      <c r="AF1009">
        <v>3.7</v>
      </c>
    </row>
    <row r="1010" spans="1:33" x14ac:dyDescent="0.2">
      <c r="A1010" t="s">
        <v>1042</v>
      </c>
      <c r="AC1010">
        <v>100</v>
      </c>
    </row>
    <row r="1011" spans="1:33" x14ac:dyDescent="0.2">
      <c r="A1011" t="s">
        <v>1043</v>
      </c>
      <c r="S1011">
        <v>8.3000000000000007</v>
      </c>
      <c r="T1011">
        <v>1.8</v>
      </c>
      <c r="U1011">
        <v>3.8</v>
      </c>
      <c r="V1011">
        <v>36.9</v>
      </c>
      <c r="Z1011">
        <v>46.4</v>
      </c>
      <c r="AC1011">
        <v>2.8</v>
      </c>
    </row>
    <row r="1012" spans="1:33" x14ac:dyDescent="0.2">
      <c r="A1012" t="s">
        <v>1044</v>
      </c>
      <c r="AG1012">
        <v>100</v>
      </c>
    </row>
    <row r="1013" spans="1:33" x14ac:dyDescent="0.2">
      <c r="A1013" t="s">
        <v>1045</v>
      </c>
      <c r="N1013">
        <v>98.2</v>
      </c>
      <c r="AC1013">
        <v>1.8</v>
      </c>
    </row>
    <row r="1014" spans="1:33" x14ac:dyDescent="0.2">
      <c r="A1014" t="s">
        <v>1046</v>
      </c>
      <c r="F1014">
        <v>2.5</v>
      </c>
      <c r="H1014">
        <v>1.3</v>
      </c>
      <c r="L1014">
        <v>1.6</v>
      </c>
      <c r="N1014">
        <v>86</v>
      </c>
      <c r="P1014">
        <v>2.7</v>
      </c>
      <c r="AC1014">
        <v>4.8</v>
      </c>
      <c r="AE1014">
        <v>1.1000000000000001</v>
      </c>
    </row>
    <row r="1015" spans="1:33" x14ac:dyDescent="0.2">
      <c r="A1015" t="s">
        <v>1047</v>
      </c>
      <c r="N1015">
        <v>98.6</v>
      </c>
      <c r="AC1015">
        <v>1.4</v>
      </c>
    </row>
    <row r="1016" spans="1:33" x14ac:dyDescent="0.2">
      <c r="A1016" t="s">
        <v>1048</v>
      </c>
      <c r="N1016">
        <v>96.8</v>
      </c>
      <c r="AC1016">
        <v>3.2</v>
      </c>
    </row>
    <row r="1017" spans="1:33" x14ac:dyDescent="0.2">
      <c r="A1017" t="s">
        <v>1049</v>
      </c>
      <c r="N1017">
        <v>100</v>
      </c>
    </row>
    <row r="1018" spans="1:33" x14ac:dyDescent="0.2">
      <c r="A1018" t="s">
        <v>1050</v>
      </c>
      <c r="B1018">
        <v>9.4499999999999993</v>
      </c>
      <c r="H1018">
        <v>9.5399999999999991</v>
      </c>
      <c r="K1018">
        <v>6.35</v>
      </c>
      <c r="L1018">
        <v>7.48</v>
      </c>
      <c r="N1018">
        <v>39.79</v>
      </c>
      <c r="P1018">
        <v>2.82</v>
      </c>
      <c r="Z1018">
        <v>14.75</v>
      </c>
      <c r="AC1018">
        <v>9.81</v>
      </c>
    </row>
    <row r="1019" spans="1:33" x14ac:dyDescent="0.2">
      <c r="A1019" t="s">
        <v>1051</v>
      </c>
      <c r="B1019">
        <v>15.33</v>
      </c>
      <c r="H1019">
        <v>8.4499999999999993</v>
      </c>
      <c r="K1019">
        <v>7.87</v>
      </c>
      <c r="L1019">
        <v>7.58</v>
      </c>
      <c r="N1019">
        <v>24.74</v>
      </c>
      <c r="Z1019">
        <v>28.31</v>
      </c>
      <c r="AC1019">
        <v>7.7</v>
      </c>
    </row>
    <row r="1020" spans="1:33" x14ac:dyDescent="0.2">
      <c r="A1020" t="s">
        <v>1052</v>
      </c>
      <c r="AG1020">
        <v>100</v>
      </c>
    </row>
    <row r="1021" spans="1:33" x14ac:dyDescent="0.2">
      <c r="A1021" t="s">
        <v>1053</v>
      </c>
      <c r="Z1021">
        <v>97.78</v>
      </c>
      <c r="AC1021">
        <v>2.2200000000000002</v>
      </c>
    </row>
    <row r="1022" spans="1:33" x14ac:dyDescent="0.2">
      <c r="A1022" t="s">
        <v>1054</v>
      </c>
      <c r="H1022">
        <v>14.58</v>
      </c>
      <c r="I1022">
        <v>7.52</v>
      </c>
      <c r="K1022">
        <v>18.77</v>
      </c>
      <c r="L1022">
        <v>12.43</v>
      </c>
      <c r="P1022">
        <v>39.380000000000003</v>
      </c>
      <c r="AC1022">
        <v>7.31</v>
      </c>
    </row>
    <row r="1023" spans="1:33" x14ac:dyDescent="0.2">
      <c r="A1023" t="s">
        <v>1055</v>
      </c>
      <c r="B1023">
        <v>7.25</v>
      </c>
      <c r="H1023">
        <v>15.24</v>
      </c>
      <c r="K1023">
        <v>6.5</v>
      </c>
      <c r="L1023">
        <v>10.67</v>
      </c>
      <c r="N1023">
        <v>39.24</v>
      </c>
      <c r="P1023">
        <v>3.32</v>
      </c>
      <c r="Z1023">
        <v>10.119999999999999</v>
      </c>
      <c r="AC1023">
        <v>7.64</v>
      </c>
    </row>
    <row r="1024" spans="1:33" x14ac:dyDescent="0.2">
      <c r="A1024" t="s">
        <v>1056</v>
      </c>
      <c r="B1024">
        <v>3.5</v>
      </c>
      <c r="F1024">
        <v>5</v>
      </c>
      <c r="H1024">
        <v>6.6</v>
      </c>
      <c r="I1024">
        <v>5</v>
      </c>
      <c r="L1024">
        <v>8.1999999999999993</v>
      </c>
      <c r="N1024">
        <v>24.5</v>
      </c>
      <c r="P1024">
        <v>18.3</v>
      </c>
      <c r="R1024">
        <v>18.399999999999999</v>
      </c>
      <c r="AC1024">
        <v>6.7</v>
      </c>
      <c r="AE1024">
        <v>1.9</v>
      </c>
      <c r="AF1024">
        <v>1.9</v>
      </c>
    </row>
    <row r="1025" spans="1:32" x14ac:dyDescent="0.2">
      <c r="A1025" t="s">
        <v>1057</v>
      </c>
      <c r="L1025">
        <v>92.45</v>
      </c>
      <c r="N1025">
        <v>2.67</v>
      </c>
      <c r="AC1025">
        <v>4.88</v>
      </c>
    </row>
    <row r="1026" spans="1:32" x14ac:dyDescent="0.2">
      <c r="A1026" t="s">
        <v>1058</v>
      </c>
      <c r="H1026">
        <v>50.28</v>
      </c>
      <c r="I1026">
        <v>2.4900000000000002</v>
      </c>
      <c r="K1026">
        <v>7.73</v>
      </c>
      <c r="L1026">
        <v>26.54</v>
      </c>
      <c r="N1026">
        <v>7.93</v>
      </c>
      <c r="O1026">
        <v>1.51</v>
      </c>
      <c r="AC1026">
        <v>3.54</v>
      </c>
    </row>
    <row r="1027" spans="1:32" x14ac:dyDescent="0.2">
      <c r="A1027" t="s">
        <v>1059</v>
      </c>
      <c r="H1027">
        <v>9.2100000000000009</v>
      </c>
      <c r="L1027">
        <v>3.38</v>
      </c>
      <c r="N1027">
        <v>81.48</v>
      </c>
      <c r="AC1027">
        <v>5.94</v>
      </c>
    </row>
    <row r="1028" spans="1:32" x14ac:dyDescent="0.2">
      <c r="A1028" t="s">
        <v>1060</v>
      </c>
      <c r="N1028">
        <v>98.32</v>
      </c>
      <c r="AC1028">
        <v>1.68</v>
      </c>
    </row>
    <row r="1029" spans="1:32" x14ac:dyDescent="0.2">
      <c r="A1029" t="s">
        <v>1061</v>
      </c>
      <c r="N1029">
        <v>98.98</v>
      </c>
      <c r="AC1029">
        <v>1.02</v>
      </c>
    </row>
    <row r="1030" spans="1:32" x14ac:dyDescent="0.2">
      <c r="A1030" t="s">
        <v>1062</v>
      </c>
      <c r="N1030">
        <v>86.81</v>
      </c>
      <c r="AC1030">
        <v>13.19</v>
      </c>
    </row>
    <row r="1031" spans="1:32" x14ac:dyDescent="0.2">
      <c r="A1031" t="s">
        <v>1063</v>
      </c>
      <c r="H1031">
        <v>100</v>
      </c>
    </row>
    <row r="1032" spans="1:32" x14ac:dyDescent="0.2">
      <c r="A1032" t="s">
        <v>1064</v>
      </c>
      <c r="I1032">
        <v>14.8</v>
      </c>
      <c r="J1032">
        <v>82</v>
      </c>
      <c r="AC1032">
        <v>3.2</v>
      </c>
    </row>
    <row r="1033" spans="1:32" x14ac:dyDescent="0.2">
      <c r="A1033" t="s">
        <v>1065</v>
      </c>
      <c r="B1033">
        <v>-4.0999999999999996</v>
      </c>
      <c r="H1033">
        <v>12.4</v>
      </c>
      <c r="I1033">
        <v>0.4</v>
      </c>
      <c r="K1033">
        <v>10.1</v>
      </c>
      <c r="L1033">
        <v>9.6999999999999993</v>
      </c>
      <c r="N1033">
        <v>2.9</v>
      </c>
      <c r="O1033">
        <v>-4</v>
      </c>
      <c r="V1033">
        <v>9.1999999999999993</v>
      </c>
      <c r="Z1033">
        <v>55.9</v>
      </c>
      <c r="AC1033">
        <v>7.5</v>
      </c>
    </row>
    <row r="1034" spans="1:32" x14ac:dyDescent="0.2">
      <c r="A1034" t="s">
        <v>1066</v>
      </c>
      <c r="C1034">
        <v>6.8</v>
      </c>
      <c r="D1034">
        <v>6.6</v>
      </c>
      <c r="F1034">
        <v>7.7</v>
      </c>
      <c r="Z1034">
        <v>64.900000000000006</v>
      </c>
      <c r="AC1034">
        <v>2.8</v>
      </c>
      <c r="AF1034">
        <v>11.2</v>
      </c>
    </row>
    <row r="1035" spans="1:32" x14ac:dyDescent="0.2">
      <c r="A1035" t="s">
        <v>1067</v>
      </c>
      <c r="I1035">
        <v>1.7</v>
      </c>
      <c r="L1035">
        <v>0.5</v>
      </c>
      <c r="M1035">
        <v>95</v>
      </c>
      <c r="N1035">
        <v>0.6</v>
      </c>
      <c r="AC1035">
        <v>2.2000000000000002</v>
      </c>
    </row>
    <row r="1036" spans="1:32" x14ac:dyDescent="0.2">
      <c r="A1036" t="s">
        <v>1068</v>
      </c>
      <c r="G1036">
        <v>11.4</v>
      </c>
      <c r="I1036">
        <v>2.4</v>
      </c>
      <c r="J1036">
        <v>55.5</v>
      </c>
      <c r="M1036">
        <v>8.9</v>
      </c>
      <c r="N1036">
        <v>1.8</v>
      </c>
      <c r="O1036">
        <v>17.5</v>
      </c>
      <c r="AC1036">
        <v>2.5</v>
      </c>
    </row>
    <row r="1037" spans="1:32" x14ac:dyDescent="0.2">
      <c r="A1037" t="s">
        <v>1069</v>
      </c>
      <c r="G1037">
        <v>14.9</v>
      </c>
      <c r="J1037">
        <v>52.2</v>
      </c>
      <c r="M1037">
        <v>15.1</v>
      </c>
      <c r="O1037">
        <v>13.7</v>
      </c>
      <c r="Q1037">
        <v>3.9</v>
      </c>
      <c r="AC1037">
        <v>0.2</v>
      </c>
    </row>
    <row r="1038" spans="1:32" x14ac:dyDescent="0.2">
      <c r="A1038" t="s">
        <v>1070</v>
      </c>
      <c r="L1038">
        <v>97.3</v>
      </c>
      <c r="AC1038">
        <v>2.7</v>
      </c>
    </row>
    <row r="1039" spans="1:32" x14ac:dyDescent="0.2">
      <c r="A1039" t="s">
        <v>1071</v>
      </c>
      <c r="L1039">
        <v>99.8</v>
      </c>
      <c r="AC1039">
        <v>0.2</v>
      </c>
    </row>
    <row r="1040" spans="1:32" x14ac:dyDescent="0.2">
      <c r="A1040" t="s">
        <v>1072</v>
      </c>
      <c r="L1040">
        <v>91.3</v>
      </c>
      <c r="P1040">
        <v>5.8</v>
      </c>
      <c r="AC1040">
        <v>2.9</v>
      </c>
    </row>
    <row r="1041" spans="1:32" x14ac:dyDescent="0.2">
      <c r="A1041" t="s">
        <v>1073</v>
      </c>
      <c r="C1041">
        <v>12.9</v>
      </c>
      <c r="D1041">
        <v>1.9</v>
      </c>
      <c r="H1041">
        <v>8.9</v>
      </c>
      <c r="K1041">
        <v>4.7</v>
      </c>
      <c r="L1041">
        <v>17.3</v>
      </c>
      <c r="N1041">
        <v>22.1</v>
      </c>
      <c r="O1041">
        <v>2.5</v>
      </c>
      <c r="V1041">
        <v>5.0999999999999996</v>
      </c>
      <c r="Z1041">
        <v>8.6999999999999993</v>
      </c>
      <c r="AC1041">
        <v>11.2</v>
      </c>
      <c r="AF1041">
        <v>4.7</v>
      </c>
    </row>
    <row r="1042" spans="1:32" x14ac:dyDescent="0.2">
      <c r="A1042" t="s">
        <v>1074</v>
      </c>
      <c r="C1042">
        <v>11.9</v>
      </c>
      <c r="H1042">
        <v>5.9</v>
      </c>
      <c r="K1042">
        <v>3.8</v>
      </c>
      <c r="L1042">
        <v>13.5</v>
      </c>
      <c r="N1042">
        <v>19</v>
      </c>
      <c r="O1042">
        <v>3.6</v>
      </c>
      <c r="V1042">
        <v>8.5</v>
      </c>
      <c r="Z1042">
        <v>14.3</v>
      </c>
      <c r="AC1042">
        <v>11.5</v>
      </c>
      <c r="AE1042">
        <v>3.1</v>
      </c>
      <c r="AF1042">
        <v>4.9000000000000004</v>
      </c>
    </row>
    <row r="1043" spans="1:32" x14ac:dyDescent="0.2">
      <c r="A1043" t="s">
        <v>1075</v>
      </c>
      <c r="C1043">
        <v>9.1</v>
      </c>
      <c r="H1043">
        <v>11</v>
      </c>
      <c r="K1043">
        <v>9.5</v>
      </c>
      <c r="L1043">
        <v>21.7</v>
      </c>
      <c r="N1043">
        <v>23.7</v>
      </c>
      <c r="O1043">
        <v>3.1</v>
      </c>
      <c r="V1043">
        <v>3.3</v>
      </c>
      <c r="Z1043">
        <v>8.8000000000000007</v>
      </c>
      <c r="AC1043">
        <v>9.8000000000000007</v>
      </c>
    </row>
    <row r="1044" spans="1:32" x14ac:dyDescent="0.2">
      <c r="A1044" t="s">
        <v>1076</v>
      </c>
      <c r="H1044">
        <v>16.7</v>
      </c>
      <c r="K1044">
        <v>11.2</v>
      </c>
      <c r="L1044">
        <v>27.8</v>
      </c>
      <c r="N1044">
        <v>26.1</v>
      </c>
      <c r="O1044">
        <v>4.5</v>
      </c>
      <c r="P1044">
        <v>8.1999999999999993</v>
      </c>
      <c r="AC1044">
        <v>5.5</v>
      </c>
    </row>
    <row r="1045" spans="1:32" x14ac:dyDescent="0.2">
      <c r="A1045" t="s">
        <v>1077</v>
      </c>
      <c r="C1045">
        <v>9.8000000000000007</v>
      </c>
      <c r="H1045">
        <v>3.1</v>
      </c>
      <c r="K1045">
        <v>3.5</v>
      </c>
      <c r="L1045">
        <v>9.3000000000000007</v>
      </c>
      <c r="N1045">
        <v>11.5</v>
      </c>
      <c r="O1045">
        <v>3.4</v>
      </c>
      <c r="V1045">
        <v>13.2</v>
      </c>
      <c r="Z1045">
        <v>29.2</v>
      </c>
      <c r="AC1045">
        <v>12.2</v>
      </c>
      <c r="AF1045">
        <v>4.8</v>
      </c>
    </row>
    <row r="1046" spans="1:32" x14ac:dyDescent="0.2">
      <c r="A1046" t="s">
        <v>1078</v>
      </c>
      <c r="H1046">
        <v>24.6</v>
      </c>
      <c r="K1046">
        <v>5.5</v>
      </c>
      <c r="L1046">
        <v>14.7</v>
      </c>
      <c r="O1046">
        <v>0.1</v>
      </c>
      <c r="Z1046">
        <v>57.6</v>
      </c>
      <c r="AC1046">
        <v>-2.5</v>
      </c>
    </row>
    <row r="1047" spans="1:32" x14ac:dyDescent="0.2">
      <c r="A1047" t="s">
        <v>1079</v>
      </c>
      <c r="B1047">
        <v>2</v>
      </c>
      <c r="R1047">
        <v>91.5</v>
      </c>
      <c r="AC1047">
        <v>3.3</v>
      </c>
      <c r="AE1047">
        <v>3.2</v>
      </c>
    </row>
    <row r="1048" spans="1:32" x14ac:dyDescent="0.2">
      <c r="A1048" t="s">
        <v>1080</v>
      </c>
      <c r="H1048">
        <v>59.9</v>
      </c>
      <c r="I1048">
        <v>0.3</v>
      </c>
      <c r="K1048">
        <v>1.2</v>
      </c>
      <c r="N1048">
        <v>6.3</v>
      </c>
      <c r="O1048">
        <v>11</v>
      </c>
      <c r="Q1048">
        <v>18</v>
      </c>
      <c r="AC1048">
        <v>3.3</v>
      </c>
    </row>
    <row r="1049" spans="1:32" x14ac:dyDescent="0.2">
      <c r="A1049" t="s">
        <v>1081</v>
      </c>
      <c r="H1049">
        <v>38.200000000000003</v>
      </c>
      <c r="K1049">
        <v>10.4</v>
      </c>
      <c r="N1049">
        <v>17.5</v>
      </c>
      <c r="O1049">
        <v>2.5</v>
      </c>
      <c r="Q1049">
        <v>31.1</v>
      </c>
      <c r="AC1049">
        <v>0.3</v>
      </c>
    </row>
    <row r="1050" spans="1:32" x14ac:dyDescent="0.2">
      <c r="A1050" t="s">
        <v>1082</v>
      </c>
      <c r="S1050">
        <v>2.9</v>
      </c>
      <c r="T1050">
        <v>5.39</v>
      </c>
      <c r="U1050">
        <v>1.5</v>
      </c>
      <c r="V1050">
        <v>3.1</v>
      </c>
      <c r="Z1050">
        <v>87.01</v>
      </c>
      <c r="AC1050">
        <v>0.1</v>
      </c>
    </row>
    <row r="1051" spans="1:32" x14ac:dyDescent="0.2">
      <c r="A1051" t="s">
        <v>1083</v>
      </c>
      <c r="H1051">
        <v>46</v>
      </c>
      <c r="I1051">
        <v>5.6</v>
      </c>
      <c r="K1051">
        <v>6</v>
      </c>
      <c r="N1051">
        <v>10.7</v>
      </c>
      <c r="O1051">
        <v>8.9</v>
      </c>
      <c r="Q1051">
        <v>20.8</v>
      </c>
      <c r="AC1051">
        <v>2</v>
      </c>
    </row>
    <row r="1052" spans="1:32" x14ac:dyDescent="0.2">
      <c r="A1052" t="s">
        <v>1084</v>
      </c>
      <c r="S1052">
        <v>0.3</v>
      </c>
      <c r="T1052">
        <v>0.3</v>
      </c>
      <c r="V1052">
        <v>1.0900000000000001</v>
      </c>
      <c r="Z1052">
        <v>97.71</v>
      </c>
      <c r="AC1052">
        <v>0.6</v>
      </c>
    </row>
    <row r="1053" spans="1:32" x14ac:dyDescent="0.2">
      <c r="A1053" t="s">
        <v>1085</v>
      </c>
      <c r="AC1053">
        <v>-0.4</v>
      </c>
      <c r="AF1053">
        <v>100.4</v>
      </c>
    </row>
    <row r="1054" spans="1:32" x14ac:dyDescent="0.2">
      <c r="A1054" t="s">
        <v>1086</v>
      </c>
      <c r="S1054">
        <v>4.9000000000000004</v>
      </c>
      <c r="Z1054">
        <v>96.5</v>
      </c>
      <c r="AC1054">
        <v>-1.4</v>
      </c>
    </row>
    <row r="1055" spans="1:32" x14ac:dyDescent="0.2">
      <c r="A1055" t="s">
        <v>1087</v>
      </c>
      <c r="K1055">
        <v>99.5</v>
      </c>
      <c r="AC1055">
        <v>0.5</v>
      </c>
    </row>
    <row r="1056" spans="1:32" x14ac:dyDescent="0.2">
      <c r="A1056" t="s">
        <v>1088</v>
      </c>
      <c r="E1056">
        <v>1.1000000000000001</v>
      </c>
      <c r="L1056">
        <v>13.2</v>
      </c>
      <c r="O1056">
        <v>0.9</v>
      </c>
      <c r="P1056">
        <v>22.4</v>
      </c>
      <c r="R1056">
        <v>8</v>
      </c>
      <c r="Z1056">
        <v>43.8</v>
      </c>
      <c r="AC1056">
        <v>3.8</v>
      </c>
      <c r="AF1056">
        <v>6.8</v>
      </c>
    </row>
    <row r="1057" spans="1:29" x14ac:dyDescent="0.2">
      <c r="A1057" t="s">
        <v>1089</v>
      </c>
      <c r="P1057">
        <v>46.8</v>
      </c>
      <c r="Z1057">
        <v>32.700000000000003</v>
      </c>
      <c r="AC1057">
        <v>20.5</v>
      </c>
    </row>
    <row r="1058" spans="1:29" x14ac:dyDescent="0.2">
      <c r="A1058" t="s">
        <v>1090</v>
      </c>
      <c r="P1058">
        <v>100</v>
      </c>
    </row>
    <row r="1059" spans="1:29" x14ac:dyDescent="0.2">
      <c r="A1059" t="s">
        <v>1091</v>
      </c>
      <c r="D1059">
        <v>92.4</v>
      </c>
      <c r="AC1059">
        <v>7.6</v>
      </c>
    </row>
    <row r="1060" spans="1:29" x14ac:dyDescent="0.2">
      <c r="A1060" t="s">
        <v>1092</v>
      </c>
      <c r="H1060">
        <v>30.5</v>
      </c>
      <c r="I1060">
        <v>1.1000000000000001</v>
      </c>
      <c r="K1060">
        <v>5.0999999999999996</v>
      </c>
      <c r="L1060">
        <v>13.9</v>
      </c>
      <c r="N1060">
        <v>46.8</v>
      </c>
      <c r="AC1060">
        <v>2.6</v>
      </c>
    </row>
    <row r="1061" spans="1:29" x14ac:dyDescent="0.2">
      <c r="A1061" t="s">
        <v>1093</v>
      </c>
      <c r="Z1061">
        <v>93.6</v>
      </c>
      <c r="AC1061">
        <v>6.4</v>
      </c>
    </row>
    <row r="1062" spans="1:29" x14ac:dyDescent="0.2">
      <c r="A1062" t="s">
        <v>1094</v>
      </c>
      <c r="Z1062">
        <v>94.1</v>
      </c>
      <c r="AC1062">
        <v>5.9</v>
      </c>
    </row>
    <row r="1063" spans="1:29" x14ac:dyDescent="0.2">
      <c r="A1063" t="s">
        <v>1095</v>
      </c>
      <c r="N1063">
        <v>95.9</v>
      </c>
      <c r="AC1063">
        <v>4.0999999999999996</v>
      </c>
    </row>
    <row r="1064" spans="1:29" x14ac:dyDescent="0.2">
      <c r="A1064" t="s">
        <v>1096</v>
      </c>
      <c r="N1064">
        <v>97.1</v>
      </c>
      <c r="AC1064">
        <v>2.9</v>
      </c>
    </row>
    <row r="1065" spans="1:29" x14ac:dyDescent="0.2">
      <c r="A1065" t="s">
        <v>1097</v>
      </c>
      <c r="N1065">
        <v>99.3</v>
      </c>
      <c r="AC1065">
        <v>0.7</v>
      </c>
    </row>
    <row r="1066" spans="1:29" x14ac:dyDescent="0.2">
      <c r="A1066" t="s">
        <v>1098</v>
      </c>
      <c r="N1066">
        <v>99.7</v>
      </c>
      <c r="AC1066">
        <v>0.3</v>
      </c>
    </row>
    <row r="1067" spans="1:29" x14ac:dyDescent="0.2">
      <c r="A1067" t="s">
        <v>1099</v>
      </c>
      <c r="N1067">
        <v>99.6</v>
      </c>
      <c r="AC1067">
        <v>0.4</v>
      </c>
    </row>
    <row r="1068" spans="1:29" x14ac:dyDescent="0.2">
      <c r="A1068" t="s">
        <v>1100</v>
      </c>
      <c r="N1068">
        <v>95.6</v>
      </c>
      <c r="AC1068">
        <v>4.4000000000000004</v>
      </c>
    </row>
    <row r="1069" spans="1:29" x14ac:dyDescent="0.2">
      <c r="A1069" t="s">
        <v>1101</v>
      </c>
      <c r="N1069">
        <v>97.8</v>
      </c>
      <c r="AC1069">
        <v>2.2000000000000002</v>
      </c>
    </row>
    <row r="1070" spans="1:29" x14ac:dyDescent="0.2">
      <c r="A1070" t="s">
        <v>1102</v>
      </c>
      <c r="H1070">
        <v>100</v>
      </c>
    </row>
    <row r="1071" spans="1:29" x14ac:dyDescent="0.2">
      <c r="A1071" t="s">
        <v>1103</v>
      </c>
      <c r="H1071">
        <v>100</v>
      </c>
    </row>
    <row r="1072" spans="1:29" x14ac:dyDescent="0.2">
      <c r="A1072" t="s">
        <v>1104</v>
      </c>
      <c r="H1072">
        <v>100</v>
      </c>
    </row>
    <row r="1073" spans="1:32" x14ac:dyDescent="0.2">
      <c r="A1073" t="s">
        <v>1105</v>
      </c>
      <c r="H1073">
        <v>100</v>
      </c>
    </row>
    <row r="1074" spans="1:32" x14ac:dyDescent="0.2">
      <c r="A1074" t="s">
        <v>1106</v>
      </c>
      <c r="B1074">
        <v>100</v>
      </c>
    </row>
    <row r="1075" spans="1:32" x14ac:dyDescent="0.2">
      <c r="A1075" t="s">
        <v>1107</v>
      </c>
      <c r="H1075">
        <v>0.85</v>
      </c>
      <c r="I1075">
        <v>18.14</v>
      </c>
      <c r="J1075">
        <v>73.319999999999993</v>
      </c>
      <c r="AC1075">
        <v>7.69</v>
      </c>
    </row>
    <row r="1076" spans="1:32" x14ac:dyDescent="0.2">
      <c r="A1076" t="s">
        <v>1108</v>
      </c>
      <c r="J1076">
        <v>100.69</v>
      </c>
      <c r="AC1076">
        <v>-0.69</v>
      </c>
    </row>
    <row r="1077" spans="1:32" x14ac:dyDescent="0.2">
      <c r="A1077" t="s">
        <v>1109</v>
      </c>
      <c r="B1077">
        <v>2.1</v>
      </c>
      <c r="R1077">
        <v>90.1</v>
      </c>
      <c r="AC1077">
        <v>2.1</v>
      </c>
      <c r="AE1077">
        <v>5.7</v>
      </c>
    </row>
    <row r="1078" spans="1:32" x14ac:dyDescent="0.2">
      <c r="A1078" t="s">
        <v>1110</v>
      </c>
      <c r="F1078">
        <v>30.72</v>
      </c>
      <c r="W1078">
        <v>25.31</v>
      </c>
      <c r="X1078">
        <v>5.53</v>
      </c>
      <c r="Z1078">
        <v>33.33</v>
      </c>
      <c r="AC1078">
        <v>5.09</v>
      </c>
      <c r="AE1078">
        <v>0.02</v>
      </c>
    </row>
    <row r="1079" spans="1:32" x14ac:dyDescent="0.2">
      <c r="A1079" t="s">
        <v>1111</v>
      </c>
      <c r="H1079">
        <v>36.869999999999997</v>
      </c>
      <c r="I1079">
        <v>3.17</v>
      </c>
      <c r="K1079">
        <v>10.3</v>
      </c>
      <c r="L1079">
        <v>22.56</v>
      </c>
      <c r="N1079">
        <v>19.79</v>
      </c>
      <c r="AC1079">
        <v>7.31</v>
      </c>
    </row>
    <row r="1080" spans="1:32" x14ac:dyDescent="0.2">
      <c r="A1080" t="s">
        <v>1112</v>
      </c>
      <c r="L1080">
        <v>3.02</v>
      </c>
      <c r="M1080">
        <v>94.93</v>
      </c>
      <c r="AC1080">
        <v>2.0499999999999998</v>
      </c>
    </row>
    <row r="1081" spans="1:32" x14ac:dyDescent="0.2">
      <c r="A1081" t="s">
        <v>1113</v>
      </c>
      <c r="B1081">
        <v>4.7</v>
      </c>
      <c r="F1081">
        <v>4.5999999999999996</v>
      </c>
      <c r="H1081">
        <v>4.5999999999999996</v>
      </c>
      <c r="I1081">
        <v>3.2</v>
      </c>
      <c r="L1081">
        <v>5</v>
      </c>
      <c r="N1081">
        <v>18.399999999999999</v>
      </c>
      <c r="P1081">
        <v>9.8000000000000007</v>
      </c>
      <c r="R1081">
        <v>35.6</v>
      </c>
      <c r="AC1081">
        <v>7</v>
      </c>
      <c r="AE1081">
        <v>2.7</v>
      </c>
      <c r="AF1081">
        <v>4.4000000000000004</v>
      </c>
    </row>
    <row r="1082" spans="1:32" x14ac:dyDescent="0.2">
      <c r="A1082" t="s">
        <v>1114</v>
      </c>
      <c r="L1082">
        <v>94.95</v>
      </c>
      <c r="N1082">
        <v>4.7699999999999996</v>
      </c>
      <c r="AC1082">
        <v>0.31</v>
      </c>
    </row>
    <row r="1083" spans="1:32" x14ac:dyDescent="0.2">
      <c r="A1083" t="s">
        <v>1115</v>
      </c>
      <c r="L1083">
        <v>95.11</v>
      </c>
      <c r="N1083">
        <v>1.32</v>
      </c>
      <c r="AC1083">
        <v>3.58</v>
      </c>
    </row>
    <row r="1084" spans="1:32" x14ac:dyDescent="0.2">
      <c r="A1084" t="s">
        <v>1116</v>
      </c>
      <c r="L1084">
        <v>96.78</v>
      </c>
      <c r="AC1084">
        <v>3.22</v>
      </c>
    </row>
    <row r="1085" spans="1:32" x14ac:dyDescent="0.2">
      <c r="A1085" t="s">
        <v>1117</v>
      </c>
      <c r="H1085">
        <v>28.8</v>
      </c>
      <c r="I1085">
        <v>2.48</v>
      </c>
      <c r="K1085">
        <v>5.95</v>
      </c>
      <c r="L1085">
        <v>36.11</v>
      </c>
      <c r="N1085">
        <v>22.34</v>
      </c>
      <c r="AC1085">
        <v>4.32</v>
      </c>
    </row>
    <row r="1086" spans="1:32" x14ac:dyDescent="0.2">
      <c r="A1086" t="s">
        <v>1118</v>
      </c>
      <c r="H1086">
        <v>18</v>
      </c>
      <c r="I1086">
        <v>11.8</v>
      </c>
      <c r="K1086">
        <v>12.6</v>
      </c>
      <c r="L1086">
        <v>13.2</v>
      </c>
      <c r="N1086">
        <v>33.200000000000003</v>
      </c>
      <c r="P1086">
        <v>11.4</v>
      </c>
      <c r="AC1086">
        <v>-0.2</v>
      </c>
    </row>
    <row r="1087" spans="1:32" x14ac:dyDescent="0.2">
      <c r="A1087" t="s">
        <v>1119</v>
      </c>
      <c r="G1087">
        <v>8.8800000000000008</v>
      </c>
      <c r="H1087">
        <v>3.32</v>
      </c>
      <c r="I1087">
        <v>10.11</v>
      </c>
      <c r="J1087">
        <v>51.52</v>
      </c>
      <c r="M1087">
        <v>8.64</v>
      </c>
      <c r="O1087">
        <v>6.42</v>
      </c>
      <c r="Q1087">
        <v>7.93</v>
      </c>
      <c r="AC1087">
        <v>3.15</v>
      </c>
    </row>
    <row r="1088" spans="1:32" x14ac:dyDescent="0.2">
      <c r="A1088" t="s">
        <v>1120</v>
      </c>
      <c r="G1088">
        <v>1.72</v>
      </c>
      <c r="H1088">
        <v>49.82</v>
      </c>
      <c r="I1088">
        <v>7.78</v>
      </c>
      <c r="L1088">
        <v>26.77</v>
      </c>
      <c r="M1088">
        <v>1.28</v>
      </c>
      <c r="N1088">
        <v>10.64</v>
      </c>
      <c r="P1088">
        <v>0.91</v>
      </c>
      <c r="AC1088">
        <v>1.0900000000000001</v>
      </c>
    </row>
    <row r="1089" spans="1:31" x14ac:dyDescent="0.2">
      <c r="A1089" t="s">
        <v>1121</v>
      </c>
      <c r="G1089">
        <v>1.89</v>
      </c>
      <c r="H1089">
        <v>47.94</v>
      </c>
      <c r="I1089">
        <v>10.14</v>
      </c>
      <c r="K1089">
        <v>6.03</v>
      </c>
      <c r="L1089">
        <v>20.260000000000002</v>
      </c>
      <c r="N1089">
        <v>13.13</v>
      </c>
      <c r="AC1089">
        <v>0.61</v>
      </c>
    </row>
    <row r="1090" spans="1:31" x14ac:dyDescent="0.2">
      <c r="A1090" t="s">
        <v>1122</v>
      </c>
      <c r="N1090">
        <v>96.04</v>
      </c>
      <c r="AC1090">
        <v>3.96</v>
      </c>
    </row>
    <row r="1091" spans="1:31" x14ac:dyDescent="0.2">
      <c r="A1091" t="s">
        <v>1123</v>
      </c>
      <c r="F1091">
        <v>77.63</v>
      </c>
      <c r="R1091">
        <v>19.75</v>
      </c>
      <c r="AC1091">
        <v>2.63</v>
      </c>
    </row>
    <row r="1092" spans="1:31" x14ac:dyDescent="0.2">
      <c r="A1092" t="s">
        <v>1124</v>
      </c>
      <c r="N1092">
        <v>93.46</v>
      </c>
      <c r="AC1092">
        <v>6.54</v>
      </c>
    </row>
    <row r="1093" spans="1:31" x14ac:dyDescent="0.2">
      <c r="A1093" t="s">
        <v>1125</v>
      </c>
      <c r="J1093">
        <v>95.22</v>
      </c>
      <c r="T1093">
        <v>0.06</v>
      </c>
      <c r="AC1093">
        <v>4.72</v>
      </c>
    </row>
    <row r="1094" spans="1:31" x14ac:dyDescent="0.2">
      <c r="A1094" t="s">
        <v>1126</v>
      </c>
      <c r="H1094">
        <v>30.05</v>
      </c>
      <c r="I1094">
        <v>2.27</v>
      </c>
      <c r="K1094">
        <v>5.71</v>
      </c>
      <c r="L1094">
        <v>39.299999999999997</v>
      </c>
      <c r="N1094">
        <v>24.47</v>
      </c>
      <c r="AC1094">
        <v>-1.81</v>
      </c>
    </row>
    <row r="1095" spans="1:31" x14ac:dyDescent="0.2">
      <c r="A1095" t="s">
        <v>1127</v>
      </c>
      <c r="K1095">
        <v>97.48</v>
      </c>
      <c r="AC1095">
        <v>2.52</v>
      </c>
    </row>
    <row r="1096" spans="1:31" x14ac:dyDescent="0.2">
      <c r="A1096" t="s">
        <v>1128</v>
      </c>
      <c r="H1096">
        <v>11.06</v>
      </c>
      <c r="I1096">
        <v>3.9</v>
      </c>
      <c r="K1096">
        <v>5.0599999999999996</v>
      </c>
      <c r="L1096">
        <v>7.68</v>
      </c>
      <c r="N1096">
        <v>34.1</v>
      </c>
      <c r="R1096">
        <v>8.18</v>
      </c>
      <c r="AC1096">
        <v>2.16</v>
      </c>
      <c r="AE1096">
        <v>27.86</v>
      </c>
    </row>
    <row r="1097" spans="1:31" x14ac:dyDescent="0.2">
      <c r="A1097" t="s">
        <v>1129</v>
      </c>
      <c r="N1097">
        <v>29.69</v>
      </c>
      <c r="R1097">
        <v>57.8</v>
      </c>
      <c r="AC1097">
        <v>7.86</v>
      </c>
      <c r="AE1097">
        <v>4.6500000000000004</v>
      </c>
    </row>
    <row r="1098" spans="1:31" x14ac:dyDescent="0.2">
      <c r="A1098" t="s">
        <v>1130</v>
      </c>
      <c r="H1098">
        <v>23.14</v>
      </c>
      <c r="I1098">
        <v>2.4</v>
      </c>
      <c r="K1098">
        <v>6.11</v>
      </c>
      <c r="L1098">
        <v>14.99</v>
      </c>
      <c r="N1098">
        <v>34.479999999999997</v>
      </c>
      <c r="AC1098">
        <v>-0.02</v>
      </c>
      <c r="AE1098">
        <v>18.940000000000001</v>
      </c>
    </row>
    <row r="1099" spans="1:31" x14ac:dyDescent="0.2">
      <c r="A1099" t="s">
        <v>1131</v>
      </c>
      <c r="N1099">
        <v>51.03</v>
      </c>
      <c r="R1099">
        <v>34.67</v>
      </c>
      <c r="AC1099">
        <v>0.46</v>
      </c>
      <c r="AE1099">
        <v>13.84</v>
      </c>
    </row>
    <row r="1100" spans="1:31" x14ac:dyDescent="0.2">
      <c r="A1100" t="s">
        <v>1132</v>
      </c>
      <c r="H1100">
        <v>42.88</v>
      </c>
      <c r="I1100">
        <v>4.3899999999999997</v>
      </c>
      <c r="K1100">
        <v>12.39</v>
      </c>
      <c r="L1100">
        <v>22.86</v>
      </c>
      <c r="AC1100">
        <v>0.17</v>
      </c>
      <c r="AE1100">
        <v>17.53</v>
      </c>
    </row>
    <row r="1101" spans="1:31" x14ac:dyDescent="0.2">
      <c r="A1101" t="s">
        <v>1133</v>
      </c>
      <c r="F1101">
        <v>89.1</v>
      </c>
      <c r="R1101">
        <v>8.2799999999999994</v>
      </c>
      <c r="AC1101">
        <v>2.58</v>
      </c>
    </row>
    <row r="1102" spans="1:31" x14ac:dyDescent="0.2">
      <c r="A1102" t="s">
        <v>1134</v>
      </c>
      <c r="H1102">
        <v>92.49</v>
      </c>
      <c r="AC1102">
        <v>7.51</v>
      </c>
    </row>
    <row r="1103" spans="1:31" x14ac:dyDescent="0.2">
      <c r="A1103" t="s">
        <v>1135</v>
      </c>
      <c r="N1103">
        <v>91.37</v>
      </c>
      <c r="AC1103">
        <v>8.6300000000000008</v>
      </c>
    </row>
    <row r="1104" spans="1:31" x14ac:dyDescent="0.2">
      <c r="A1104" t="s">
        <v>1136</v>
      </c>
      <c r="S1104">
        <v>1.38</v>
      </c>
      <c r="U1104">
        <v>3.33</v>
      </c>
      <c r="V1104">
        <v>35.67</v>
      </c>
      <c r="Z1104">
        <v>59.24</v>
      </c>
      <c r="AC1104">
        <v>0.38</v>
      </c>
    </row>
    <row r="1105" spans="1:32" x14ac:dyDescent="0.2">
      <c r="A1105" t="s">
        <v>1137</v>
      </c>
      <c r="B1105">
        <v>-3.44</v>
      </c>
      <c r="E1105">
        <v>12.45</v>
      </c>
      <c r="F1105">
        <v>6.83</v>
      </c>
      <c r="Z1105">
        <v>54.38</v>
      </c>
      <c r="AC1105">
        <v>18.170000000000002</v>
      </c>
    </row>
    <row r="1106" spans="1:32" x14ac:dyDescent="0.2">
      <c r="A1106" t="s">
        <v>1138</v>
      </c>
      <c r="N1106">
        <v>94.86</v>
      </c>
      <c r="AC1106">
        <v>5.14</v>
      </c>
    </row>
    <row r="1107" spans="1:32" x14ac:dyDescent="0.2">
      <c r="A1107" t="s">
        <v>1139</v>
      </c>
      <c r="N1107">
        <v>89.51</v>
      </c>
      <c r="AC1107">
        <v>10.49</v>
      </c>
    </row>
    <row r="1108" spans="1:32" x14ac:dyDescent="0.2">
      <c r="A1108" t="s">
        <v>1140</v>
      </c>
      <c r="N1108">
        <v>87.87</v>
      </c>
      <c r="AC1108">
        <v>12.13</v>
      </c>
    </row>
    <row r="1109" spans="1:32" x14ac:dyDescent="0.2">
      <c r="A1109" t="s">
        <v>1141</v>
      </c>
      <c r="H1109">
        <v>96.37</v>
      </c>
      <c r="AC1109">
        <v>3.63</v>
      </c>
    </row>
    <row r="1110" spans="1:32" x14ac:dyDescent="0.2">
      <c r="A1110" t="s">
        <v>1142</v>
      </c>
      <c r="H1110">
        <v>97.75</v>
      </c>
      <c r="AC1110">
        <v>2.25</v>
      </c>
    </row>
    <row r="1111" spans="1:32" x14ac:dyDescent="0.2">
      <c r="A1111" t="s">
        <v>1143</v>
      </c>
      <c r="C1111">
        <v>23.68</v>
      </c>
      <c r="F1111">
        <v>43.28</v>
      </c>
      <c r="Z1111">
        <v>21.26</v>
      </c>
      <c r="AC1111">
        <v>11.78</v>
      </c>
    </row>
    <row r="1112" spans="1:32" x14ac:dyDescent="0.2">
      <c r="A1112" t="s">
        <v>1144</v>
      </c>
      <c r="N1112">
        <v>17.649999999999999</v>
      </c>
      <c r="P1112">
        <v>31.59</v>
      </c>
      <c r="Z1112">
        <v>37.25</v>
      </c>
      <c r="AC1112">
        <v>0.48</v>
      </c>
      <c r="AF1112">
        <v>13.03</v>
      </c>
    </row>
    <row r="1113" spans="1:32" x14ac:dyDescent="0.2">
      <c r="A1113" t="s">
        <v>1145</v>
      </c>
      <c r="N1113">
        <v>51.2</v>
      </c>
      <c r="V1113">
        <v>40.590000000000003</v>
      </c>
      <c r="AC1113">
        <v>8.2100000000000009</v>
      </c>
    </row>
    <row r="1114" spans="1:32" x14ac:dyDescent="0.2">
      <c r="A1114" t="s">
        <v>1146</v>
      </c>
      <c r="S1114">
        <v>2.06</v>
      </c>
      <c r="V1114">
        <v>71.48</v>
      </c>
      <c r="Z1114">
        <v>22.08</v>
      </c>
      <c r="AC1114">
        <v>4.3899999999999997</v>
      </c>
    </row>
    <row r="1115" spans="1:32" x14ac:dyDescent="0.2">
      <c r="A1115" t="s">
        <v>1147</v>
      </c>
      <c r="N1115">
        <v>97.44</v>
      </c>
      <c r="AC1115">
        <v>2.56</v>
      </c>
    </row>
    <row r="1116" spans="1:32" x14ac:dyDescent="0.2">
      <c r="A1116" t="s">
        <v>1148</v>
      </c>
      <c r="L1116">
        <v>99.13</v>
      </c>
      <c r="AC1116">
        <v>0.87</v>
      </c>
    </row>
    <row r="1117" spans="1:32" x14ac:dyDescent="0.2">
      <c r="A1117" t="s">
        <v>1149</v>
      </c>
      <c r="H1117">
        <v>42.65</v>
      </c>
      <c r="I1117">
        <v>3.36</v>
      </c>
      <c r="J1117">
        <v>5.22</v>
      </c>
      <c r="K1117">
        <v>11.13</v>
      </c>
      <c r="L1117">
        <v>23.71</v>
      </c>
      <c r="N1117">
        <v>13.04</v>
      </c>
      <c r="AC1117">
        <v>0.89</v>
      </c>
    </row>
    <row r="1118" spans="1:32" x14ac:dyDescent="0.2">
      <c r="A1118" t="s">
        <v>1150</v>
      </c>
      <c r="B1118">
        <v>-1.55</v>
      </c>
      <c r="S1118">
        <v>1.44</v>
      </c>
      <c r="V1118">
        <v>18.46</v>
      </c>
      <c r="Z1118">
        <v>77.27</v>
      </c>
      <c r="AC1118">
        <v>4.3600000000000003</v>
      </c>
    </row>
    <row r="1119" spans="1:32" x14ac:dyDescent="0.2">
      <c r="A1119" t="s">
        <v>1151</v>
      </c>
      <c r="B1119">
        <v>-0.12</v>
      </c>
      <c r="S1119">
        <v>1.92</v>
      </c>
      <c r="V1119">
        <v>66.61</v>
      </c>
      <c r="Z1119">
        <v>28.68</v>
      </c>
      <c r="AC1119">
        <v>2.91</v>
      </c>
    </row>
    <row r="1120" spans="1:32" x14ac:dyDescent="0.2">
      <c r="A1120" t="s">
        <v>1152</v>
      </c>
      <c r="P1120">
        <v>6.9</v>
      </c>
      <c r="AE1120">
        <v>14.28</v>
      </c>
      <c r="AF1120">
        <v>78.819999999999993</v>
      </c>
    </row>
    <row r="1121" spans="1:32" x14ac:dyDescent="0.2">
      <c r="A1121" t="s">
        <v>1153</v>
      </c>
      <c r="Z1121">
        <v>7.32</v>
      </c>
      <c r="AC1121">
        <v>5.25</v>
      </c>
      <c r="AE1121">
        <v>87.43</v>
      </c>
    </row>
    <row r="1122" spans="1:32" x14ac:dyDescent="0.2">
      <c r="A1122" t="s">
        <v>1154</v>
      </c>
      <c r="B1122">
        <v>-1.25</v>
      </c>
      <c r="S1122">
        <v>2.5299999999999998</v>
      </c>
      <c r="V1122">
        <v>30.44</v>
      </c>
      <c r="Z1122">
        <v>64.48</v>
      </c>
      <c r="AC1122">
        <v>3.81</v>
      </c>
    </row>
    <row r="1123" spans="1:32" x14ac:dyDescent="0.2">
      <c r="A1123" t="s">
        <v>1155</v>
      </c>
      <c r="N1123">
        <v>98.67</v>
      </c>
      <c r="AC1123">
        <v>1.33</v>
      </c>
    </row>
    <row r="1124" spans="1:32" x14ac:dyDescent="0.2">
      <c r="A1124" t="s">
        <v>1156</v>
      </c>
      <c r="B1124">
        <v>100</v>
      </c>
    </row>
    <row r="1125" spans="1:32" x14ac:dyDescent="0.2">
      <c r="A1125" t="s">
        <v>1157</v>
      </c>
      <c r="N1125">
        <v>99.9</v>
      </c>
      <c r="AC1125">
        <v>0.1</v>
      </c>
    </row>
    <row r="1126" spans="1:32" x14ac:dyDescent="0.2">
      <c r="A1126" t="s">
        <v>1158</v>
      </c>
      <c r="N1126">
        <v>96.72</v>
      </c>
      <c r="AC1126">
        <v>3.28</v>
      </c>
    </row>
    <row r="1127" spans="1:32" x14ac:dyDescent="0.2">
      <c r="A1127" t="s">
        <v>1159</v>
      </c>
      <c r="N1127">
        <v>99.48</v>
      </c>
      <c r="AC1127">
        <v>0.52</v>
      </c>
    </row>
    <row r="1128" spans="1:32" x14ac:dyDescent="0.2">
      <c r="A1128" t="s">
        <v>1160</v>
      </c>
      <c r="F1128">
        <v>4.8</v>
      </c>
      <c r="N1128">
        <v>90.3</v>
      </c>
      <c r="AC1128">
        <v>2.6</v>
      </c>
      <c r="AE1128">
        <v>2.2999999999999998</v>
      </c>
    </row>
    <row r="1129" spans="1:32" x14ac:dyDescent="0.2">
      <c r="A1129" t="s">
        <v>1161</v>
      </c>
      <c r="AC1129">
        <v>100</v>
      </c>
    </row>
    <row r="1130" spans="1:32" x14ac:dyDescent="0.2">
      <c r="A1130" t="s">
        <v>1162</v>
      </c>
      <c r="V1130">
        <v>77.86</v>
      </c>
      <c r="W1130">
        <v>16.79</v>
      </c>
      <c r="X1130">
        <v>4.04</v>
      </c>
      <c r="AC1130">
        <v>1.31</v>
      </c>
    </row>
    <row r="1131" spans="1:32" x14ac:dyDescent="0.2">
      <c r="A1131" t="s">
        <v>1163</v>
      </c>
      <c r="H1131">
        <v>0.03</v>
      </c>
      <c r="I1131">
        <v>0.01</v>
      </c>
      <c r="L1131">
        <v>1.99</v>
      </c>
      <c r="N1131">
        <v>90.19</v>
      </c>
      <c r="P1131">
        <v>3.65</v>
      </c>
      <c r="AC1131">
        <v>2.0499999999999998</v>
      </c>
      <c r="AF1131">
        <v>2.08</v>
      </c>
    </row>
    <row r="1132" spans="1:32" x14ac:dyDescent="0.2">
      <c r="A1132" t="s">
        <v>1164</v>
      </c>
      <c r="H1132">
        <v>0.03</v>
      </c>
      <c r="I1132">
        <v>0.01</v>
      </c>
      <c r="L1132">
        <v>1.99</v>
      </c>
      <c r="N1132">
        <v>90.19</v>
      </c>
      <c r="P1132">
        <v>3.65</v>
      </c>
      <c r="AC1132">
        <v>2.0499999999999998</v>
      </c>
      <c r="AF1132">
        <v>2.08</v>
      </c>
    </row>
    <row r="1133" spans="1:32" x14ac:dyDescent="0.2">
      <c r="A1133" t="s">
        <v>1165</v>
      </c>
      <c r="X1133">
        <v>98.47</v>
      </c>
      <c r="AC1133">
        <v>1.53</v>
      </c>
    </row>
    <row r="1134" spans="1:32" x14ac:dyDescent="0.2">
      <c r="A1134" t="s">
        <v>1166</v>
      </c>
      <c r="V1134">
        <v>9.0500000000000007</v>
      </c>
      <c r="X1134">
        <v>90.83</v>
      </c>
      <c r="AC1134">
        <v>0.12</v>
      </c>
    </row>
    <row r="1135" spans="1:32" x14ac:dyDescent="0.2">
      <c r="A1135" t="s">
        <v>1167</v>
      </c>
      <c r="I1135">
        <v>56.1</v>
      </c>
      <c r="J1135">
        <v>27.67</v>
      </c>
      <c r="L1135">
        <v>2.81</v>
      </c>
      <c r="N1135">
        <v>3.51</v>
      </c>
      <c r="P1135">
        <v>7.26</v>
      </c>
      <c r="AC1135">
        <v>2.65</v>
      </c>
    </row>
    <row r="1136" spans="1:32" x14ac:dyDescent="0.2">
      <c r="A1136" t="s">
        <v>1168</v>
      </c>
      <c r="AC1136">
        <v>100</v>
      </c>
    </row>
    <row r="1137" spans="1:32" x14ac:dyDescent="0.2">
      <c r="A1137" t="s">
        <v>1169</v>
      </c>
      <c r="B1137">
        <v>0.05</v>
      </c>
      <c r="N1137">
        <v>33.380000000000003</v>
      </c>
      <c r="P1137">
        <v>0.68</v>
      </c>
      <c r="W1137">
        <v>20.39</v>
      </c>
      <c r="X1137">
        <v>11.33</v>
      </c>
      <c r="Z1137">
        <v>43.96</v>
      </c>
      <c r="AC1137">
        <v>-9.5</v>
      </c>
      <c r="AE1137">
        <v>-0.28999999999999998</v>
      </c>
    </row>
    <row r="1138" spans="1:32" x14ac:dyDescent="0.2">
      <c r="A1138" t="s">
        <v>1170</v>
      </c>
      <c r="V1138">
        <v>92.88</v>
      </c>
      <c r="AC1138">
        <v>7.12</v>
      </c>
    </row>
    <row r="1139" spans="1:32" x14ac:dyDescent="0.2">
      <c r="A1139" t="s">
        <v>1171</v>
      </c>
      <c r="Z1139">
        <v>98.35</v>
      </c>
      <c r="AC1139">
        <v>1.65</v>
      </c>
    </row>
    <row r="1140" spans="1:32" x14ac:dyDescent="0.2">
      <c r="A1140" t="s">
        <v>1172</v>
      </c>
      <c r="H1140">
        <v>0.08</v>
      </c>
      <c r="L1140">
        <v>3.69</v>
      </c>
      <c r="N1140">
        <v>91.36</v>
      </c>
      <c r="AC1140">
        <v>0.1</v>
      </c>
      <c r="AF1140">
        <v>4.7699999999999996</v>
      </c>
    </row>
    <row r="1141" spans="1:32" x14ac:dyDescent="0.2">
      <c r="A1141" t="s">
        <v>1173</v>
      </c>
      <c r="L1141">
        <v>92.72</v>
      </c>
      <c r="N1141">
        <v>3.83</v>
      </c>
      <c r="AC1141">
        <v>1.27</v>
      </c>
      <c r="AE1141">
        <v>2.1800000000000002</v>
      </c>
    </row>
    <row r="1142" spans="1:32" x14ac:dyDescent="0.2">
      <c r="A1142" t="s">
        <v>1174</v>
      </c>
      <c r="L1142">
        <v>94.72</v>
      </c>
      <c r="M1142">
        <v>2.12</v>
      </c>
      <c r="AC1142">
        <v>2.39</v>
      </c>
      <c r="AF1142">
        <v>0.77</v>
      </c>
    </row>
    <row r="1143" spans="1:32" x14ac:dyDescent="0.2">
      <c r="A1143" t="s">
        <v>1175</v>
      </c>
      <c r="W1143">
        <v>56.52</v>
      </c>
      <c r="X1143">
        <v>6.53</v>
      </c>
      <c r="Z1143">
        <v>37</v>
      </c>
      <c r="AC1143">
        <v>-0.14000000000000001</v>
      </c>
      <c r="AE1143">
        <v>0.09</v>
      </c>
    </row>
    <row r="1144" spans="1:32" x14ac:dyDescent="0.2">
      <c r="A1144" t="s">
        <v>1176</v>
      </c>
      <c r="H1144">
        <v>56.96</v>
      </c>
      <c r="I1144">
        <v>0.64</v>
      </c>
      <c r="J1144">
        <v>1.2</v>
      </c>
      <c r="K1144">
        <v>4.6500000000000004</v>
      </c>
      <c r="L1144">
        <v>24.94</v>
      </c>
      <c r="N1144">
        <v>11.48</v>
      </c>
      <c r="P1144">
        <v>0.15</v>
      </c>
      <c r="AC1144">
        <v>-0.02</v>
      </c>
    </row>
    <row r="1145" spans="1:32" x14ac:dyDescent="0.2">
      <c r="A1145" t="s">
        <v>1177</v>
      </c>
      <c r="G1145">
        <v>14.99</v>
      </c>
      <c r="H1145">
        <v>0.19</v>
      </c>
      <c r="I1145">
        <v>11.44</v>
      </c>
      <c r="J1145">
        <v>50.55</v>
      </c>
      <c r="L1145">
        <v>0.02</v>
      </c>
      <c r="M1145">
        <v>8.31</v>
      </c>
      <c r="P1145">
        <v>10.94</v>
      </c>
      <c r="AC1145">
        <v>3.56</v>
      </c>
    </row>
    <row r="1146" spans="1:32" x14ac:dyDescent="0.2">
      <c r="A1146" t="s">
        <v>1178</v>
      </c>
      <c r="G1146">
        <v>3.45</v>
      </c>
      <c r="H1146">
        <v>40.24</v>
      </c>
      <c r="I1146">
        <v>11.23</v>
      </c>
      <c r="J1146">
        <v>11.62</v>
      </c>
      <c r="K1146">
        <v>9.5399999999999991</v>
      </c>
      <c r="L1146">
        <v>18.75</v>
      </c>
      <c r="N1146">
        <v>3.55</v>
      </c>
      <c r="AC1146">
        <v>1.62</v>
      </c>
    </row>
    <row r="1147" spans="1:32" x14ac:dyDescent="0.2">
      <c r="A1147" t="s">
        <v>1179</v>
      </c>
      <c r="G1147">
        <v>1.17</v>
      </c>
      <c r="H1147">
        <v>51.28</v>
      </c>
      <c r="I1147">
        <v>3.94</v>
      </c>
      <c r="J1147">
        <v>3.2</v>
      </c>
      <c r="K1147">
        <v>9.19</v>
      </c>
      <c r="L1147">
        <v>17.440000000000001</v>
      </c>
      <c r="M1147">
        <v>0.34</v>
      </c>
      <c r="N1147">
        <v>7.48</v>
      </c>
      <c r="P1147">
        <v>3.21</v>
      </c>
      <c r="AC1147">
        <v>2.75</v>
      </c>
    </row>
    <row r="1148" spans="1:32" x14ac:dyDescent="0.2">
      <c r="A1148" t="s">
        <v>1180</v>
      </c>
      <c r="G1148">
        <v>0.01</v>
      </c>
      <c r="H1148">
        <v>58.02</v>
      </c>
      <c r="I1148">
        <v>1.34</v>
      </c>
      <c r="J1148">
        <v>0.28000000000000003</v>
      </c>
      <c r="K1148">
        <v>5.6</v>
      </c>
      <c r="L1148">
        <v>26.35</v>
      </c>
      <c r="M1148">
        <v>0.05</v>
      </c>
      <c r="N1148">
        <v>5.92</v>
      </c>
      <c r="P1148">
        <v>1.93</v>
      </c>
      <c r="AC1148">
        <v>0.5</v>
      </c>
    </row>
    <row r="1149" spans="1:32" x14ac:dyDescent="0.2">
      <c r="A1149" t="s">
        <v>1181</v>
      </c>
      <c r="Z1149">
        <v>105.73</v>
      </c>
      <c r="AC1149">
        <v>-5.73</v>
      </c>
    </row>
    <row r="1150" spans="1:32" x14ac:dyDescent="0.2">
      <c r="A1150" t="s">
        <v>1182</v>
      </c>
      <c r="G1150">
        <v>0.04</v>
      </c>
      <c r="H1150">
        <v>79.48</v>
      </c>
      <c r="I1150">
        <v>1.1100000000000001</v>
      </c>
      <c r="J1150">
        <v>5.76</v>
      </c>
      <c r="K1150">
        <v>3.89</v>
      </c>
      <c r="L1150">
        <v>7.39</v>
      </c>
      <c r="M1150">
        <v>0.05</v>
      </c>
      <c r="N1150">
        <v>1.01</v>
      </c>
      <c r="P1150">
        <v>0.44</v>
      </c>
      <c r="AC1150">
        <v>0.83</v>
      </c>
    </row>
    <row r="1151" spans="1:32" x14ac:dyDescent="0.2">
      <c r="A1151" t="s">
        <v>1183</v>
      </c>
      <c r="L1151">
        <v>12.7</v>
      </c>
      <c r="N1151">
        <v>86.4</v>
      </c>
      <c r="AC1151">
        <v>0.9</v>
      </c>
    </row>
    <row r="1152" spans="1:32" x14ac:dyDescent="0.2">
      <c r="A1152" t="s">
        <v>1184</v>
      </c>
      <c r="W1152">
        <v>28.75</v>
      </c>
      <c r="Z1152">
        <v>64.47</v>
      </c>
      <c r="AC1152">
        <v>6.78</v>
      </c>
    </row>
    <row r="1153" spans="1:32" x14ac:dyDescent="0.2">
      <c r="A1153" t="s">
        <v>1185</v>
      </c>
      <c r="G1153">
        <v>1.25</v>
      </c>
      <c r="H1153">
        <v>56.29</v>
      </c>
      <c r="I1153">
        <v>4.3899999999999997</v>
      </c>
      <c r="J1153">
        <v>3.46</v>
      </c>
      <c r="K1153">
        <v>9.84</v>
      </c>
      <c r="L1153">
        <v>19.239999999999998</v>
      </c>
      <c r="M1153">
        <v>0.38</v>
      </c>
      <c r="N1153">
        <v>0.39</v>
      </c>
      <c r="P1153">
        <v>3.32</v>
      </c>
      <c r="AC1153">
        <v>1.44</v>
      </c>
    </row>
    <row r="1154" spans="1:32" x14ac:dyDescent="0.2">
      <c r="A1154" t="s">
        <v>1186</v>
      </c>
      <c r="K1154">
        <v>97.07</v>
      </c>
      <c r="AC1154">
        <v>2.93</v>
      </c>
    </row>
    <row r="1155" spans="1:32" x14ac:dyDescent="0.2">
      <c r="A1155" t="s">
        <v>1187</v>
      </c>
      <c r="W1155">
        <v>60.58</v>
      </c>
      <c r="X1155">
        <v>2.63</v>
      </c>
      <c r="Z1155">
        <v>35.380000000000003</v>
      </c>
      <c r="AC1155">
        <v>1.89</v>
      </c>
      <c r="AE1155">
        <v>-0.48</v>
      </c>
    </row>
    <row r="1156" spans="1:32" x14ac:dyDescent="0.2">
      <c r="A1156" t="s">
        <v>1188</v>
      </c>
      <c r="B1156">
        <v>3.9</v>
      </c>
      <c r="F1156">
        <v>4.7</v>
      </c>
      <c r="H1156">
        <v>1.6</v>
      </c>
      <c r="I1156">
        <v>1.9</v>
      </c>
      <c r="L1156">
        <v>4.2</v>
      </c>
      <c r="N1156">
        <v>10.8</v>
      </c>
      <c r="P1156">
        <v>3.3</v>
      </c>
      <c r="R1156">
        <v>56.1</v>
      </c>
      <c r="AC1156">
        <v>7.6</v>
      </c>
      <c r="AE1156">
        <v>2</v>
      </c>
      <c r="AF1156">
        <v>3.9</v>
      </c>
    </row>
    <row r="1157" spans="1:32" x14ac:dyDescent="0.2">
      <c r="A1157" t="s">
        <v>1189</v>
      </c>
      <c r="N1157">
        <v>10.32</v>
      </c>
      <c r="O1157">
        <v>2.04</v>
      </c>
      <c r="P1157">
        <v>12.59</v>
      </c>
      <c r="Z1157">
        <v>59.83</v>
      </c>
      <c r="AC1157">
        <v>12.88</v>
      </c>
      <c r="AE1157">
        <v>0.08</v>
      </c>
      <c r="AF1157">
        <v>2.2599999999999998</v>
      </c>
    </row>
    <row r="1158" spans="1:32" x14ac:dyDescent="0.2">
      <c r="A1158" t="s">
        <v>1190</v>
      </c>
      <c r="N1158">
        <v>15.37</v>
      </c>
      <c r="O1158">
        <v>6.31</v>
      </c>
      <c r="P1158">
        <v>28.01</v>
      </c>
      <c r="X1158">
        <v>1.08</v>
      </c>
      <c r="Z1158">
        <v>39.18</v>
      </c>
      <c r="AC1158">
        <v>6.6</v>
      </c>
      <c r="AF1158">
        <v>3.45</v>
      </c>
    </row>
    <row r="1159" spans="1:32" x14ac:dyDescent="0.2">
      <c r="A1159" t="s">
        <v>1191</v>
      </c>
      <c r="N1159">
        <v>21.64</v>
      </c>
      <c r="P1159">
        <v>45.7</v>
      </c>
      <c r="Z1159">
        <v>20.6</v>
      </c>
      <c r="AC1159">
        <v>8.02</v>
      </c>
      <c r="AF1159">
        <v>4.04</v>
      </c>
    </row>
    <row r="1160" spans="1:32" x14ac:dyDescent="0.2">
      <c r="A1160" t="s">
        <v>1192</v>
      </c>
      <c r="B1160">
        <v>3.9</v>
      </c>
      <c r="F1160">
        <v>4.7</v>
      </c>
      <c r="H1160">
        <v>1.6</v>
      </c>
      <c r="I1160">
        <v>1.9</v>
      </c>
      <c r="L1160">
        <v>4.2</v>
      </c>
      <c r="N1160">
        <v>10.8</v>
      </c>
      <c r="P1160">
        <v>3.3</v>
      </c>
      <c r="R1160">
        <v>56.1</v>
      </c>
      <c r="AC1160">
        <v>7.6</v>
      </c>
      <c r="AE1160">
        <v>2</v>
      </c>
      <c r="AF1160">
        <v>3.9</v>
      </c>
    </row>
    <row r="1161" spans="1:32" x14ac:dyDescent="0.2">
      <c r="A1161" t="s">
        <v>1193</v>
      </c>
      <c r="B1161">
        <v>4.7</v>
      </c>
      <c r="F1161">
        <v>4.5999999999999996</v>
      </c>
      <c r="H1161">
        <v>4.5999999999999996</v>
      </c>
      <c r="I1161">
        <v>3.2</v>
      </c>
      <c r="L1161">
        <v>5</v>
      </c>
      <c r="N1161">
        <v>18.399999999999999</v>
      </c>
      <c r="P1161">
        <v>9.8000000000000007</v>
      </c>
      <c r="R1161">
        <v>35.6</v>
      </c>
      <c r="AC1161">
        <v>7</v>
      </c>
      <c r="AE1161">
        <v>2.7</v>
      </c>
      <c r="AF1161">
        <v>4.4000000000000004</v>
      </c>
    </row>
    <row r="1162" spans="1:32" x14ac:dyDescent="0.2">
      <c r="A1162" t="s">
        <v>1194</v>
      </c>
      <c r="H1162">
        <v>1.23</v>
      </c>
      <c r="I1162">
        <v>4.29</v>
      </c>
      <c r="K1162">
        <v>8.44</v>
      </c>
      <c r="L1162">
        <v>17.13</v>
      </c>
      <c r="N1162">
        <v>33.15</v>
      </c>
      <c r="O1162">
        <v>7.2</v>
      </c>
      <c r="W1162">
        <v>1.93</v>
      </c>
      <c r="Z1162">
        <v>12.9</v>
      </c>
      <c r="AC1162">
        <v>6.03</v>
      </c>
      <c r="AE1162">
        <v>0.83</v>
      </c>
      <c r="AF1162">
        <v>6.87</v>
      </c>
    </row>
    <row r="1163" spans="1:32" x14ac:dyDescent="0.2">
      <c r="A1163" t="s">
        <v>1195</v>
      </c>
      <c r="H1163">
        <v>1.0900000000000001</v>
      </c>
      <c r="I1163">
        <v>5.53</v>
      </c>
      <c r="K1163">
        <v>11.82</v>
      </c>
      <c r="L1163">
        <v>18.72</v>
      </c>
      <c r="N1163">
        <v>30.72</v>
      </c>
      <c r="O1163">
        <v>9.35</v>
      </c>
      <c r="W1163">
        <v>1.42</v>
      </c>
      <c r="Z1163">
        <v>8.52</v>
      </c>
      <c r="AC1163">
        <v>5.59</v>
      </c>
      <c r="AF1163">
        <v>7.24</v>
      </c>
    </row>
    <row r="1164" spans="1:32" x14ac:dyDescent="0.2">
      <c r="A1164" t="s">
        <v>1196</v>
      </c>
      <c r="H1164">
        <v>1.71</v>
      </c>
      <c r="I1164">
        <v>3.51</v>
      </c>
      <c r="K1164">
        <v>7.13</v>
      </c>
      <c r="L1164">
        <v>12.9</v>
      </c>
      <c r="N1164">
        <v>22.3</v>
      </c>
      <c r="O1164">
        <v>6.97</v>
      </c>
      <c r="W1164">
        <v>5.68</v>
      </c>
      <c r="X1164">
        <v>0.65</v>
      </c>
      <c r="Y1164">
        <v>0.04</v>
      </c>
      <c r="Z1164">
        <v>25.87</v>
      </c>
      <c r="AC1164">
        <v>4.49</v>
      </c>
      <c r="AF1164">
        <v>8.75</v>
      </c>
    </row>
    <row r="1165" spans="1:32" x14ac:dyDescent="0.2">
      <c r="A1165" t="s">
        <v>1197</v>
      </c>
      <c r="H1165">
        <v>5.22</v>
      </c>
      <c r="I1165">
        <v>1.49</v>
      </c>
      <c r="K1165">
        <v>2.74</v>
      </c>
      <c r="L1165">
        <v>3.76</v>
      </c>
      <c r="N1165">
        <v>7.97</v>
      </c>
      <c r="O1165">
        <v>1.6</v>
      </c>
      <c r="W1165">
        <v>30.08</v>
      </c>
      <c r="X1165">
        <v>1.9</v>
      </c>
      <c r="Z1165">
        <v>22.2</v>
      </c>
      <c r="AC1165">
        <v>14.98</v>
      </c>
      <c r="AF1165">
        <v>8.06</v>
      </c>
    </row>
    <row r="1166" spans="1:32" x14ac:dyDescent="0.2">
      <c r="A1166" t="s">
        <v>1198</v>
      </c>
      <c r="H1166">
        <v>6.89</v>
      </c>
      <c r="I1166">
        <v>3.17</v>
      </c>
      <c r="K1166">
        <v>5.07</v>
      </c>
      <c r="L1166">
        <v>5.96</v>
      </c>
      <c r="N1166">
        <v>14.29</v>
      </c>
      <c r="O1166">
        <v>3.81</v>
      </c>
      <c r="W1166">
        <v>20.55</v>
      </c>
      <c r="X1166">
        <v>0.97</v>
      </c>
      <c r="Z1166">
        <v>21.27</v>
      </c>
      <c r="AC1166">
        <v>8.41</v>
      </c>
      <c r="AE1166">
        <v>0.09</v>
      </c>
      <c r="AF1166">
        <v>9.52</v>
      </c>
    </row>
    <row r="1167" spans="1:32" x14ac:dyDescent="0.2">
      <c r="A1167" t="s">
        <v>1199</v>
      </c>
      <c r="H1167">
        <v>13.08</v>
      </c>
      <c r="I1167">
        <v>4.54</v>
      </c>
      <c r="K1167">
        <v>6.31</v>
      </c>
      <c r="L1167">
        <v>6.63</v>
      </c>
      <c r="N1167">
        <v>21.65</v>
      </c>
      <c r="O1167">
        <v>4.57</v>
      </c>
      <c r="W1167">
        <v>15.06</v>
      </c>
      <c r="X1167">
        <v>1.42</v>
      </c>
      <c r="Z1167">
        <v>11.77</v>
      </c>
      <c r="AC1167">
        <v>6.61</v>
      </c>
      <c r="AF1167">
        <v>8.36</v>
      </c>
    </row>
    <row r="1168" spans="1:32" x14ac:dyDescent="0.2">
      <c r="A1168" t="s">
        <v>1200</v>
      </c>
      <c r="H1168">
        <v>10.49</v>
      </c>
      <c r="I1168">
        <v>5.82</v>
      </c>
      <c r="K1168">
        <v>8.4499999999999993</v>
      </c>
      <c r="L1168">
        <v>10.44</v>
      </c>
      <c r="N1168">
        <v>23.94</v>
      </c>
      <c r="O1168">
        <v>11.18</v>
      </c>
      <c r="W1168">
        <v>10.34</v>
      </c>
      <c r="Z1168">
        <v>10.45</v>
      </c>
      <c r="AC1168">
        <v>2.52</v>
      </c>
      <c r="AF1168">
        <v>6.37</v>
      </c>
    </row>
    <row r="1169" spans="1:32" x14ac:dyDescent="0.2">
      <c r="A1169" t="s">
        <v>1201</v>
      </c>
      <c r="H1169">
        <v>11.03</v>
      </c>
      <c r="I1169">
        <v>7.6</v>
      </c>
      <c r="K1169">
        <v>8.6</v>
      </c>
      <c r="L1169">
        <v>9.5399999999999991</v>
      </c>
      <c r="N1169">
        <v>29.28</v>
      </c>
      <c r="O1169">
        <v>15.43</v>
      </c>
      <c r="W1169">
        <v>6.96</v>
      </c>
      <c r="Z1169">
        <v>3.58</v>
      </c>
      <c r="AC1169">
        <v>1.66</v>
      </c>
      <c r="AF1169">
        <v>6.32</v>
      </c>
    </row>
    <row r="1170" spans="1:32" x14ac:dyDescent="0.2">
      <c r="A1170" t="s">
        <v>1202</v>
      </c>
      <c r="H1170">
        <v>0.15</v>
      </c>
      <c r="I1170">
        <v>51.91</v>
      </c>
      <c r="J1170">
        <v>42.31</v>
      </c>
      <c r="L1170">
        <v>0.48</v>
      </c>
      <c r="N1170">
        <v>0.16</v>
      </c>
      <c r="P1170">
        <v>3.47</v>
      </c>
      <c r="AC1170">
        <v>1.52</v>
      </c>
    </row>
    <row r="1171" spans="1:32" x14ac:dyDescent="0.2">
      <c r="A1171" t="s">
        <v>1203</v>
      </c>
      <c r="V1171">
        <v>45.42</v>
      </c>
      <c r="Z1171">
        <v>53.88</v>
      </c>
      <c r="AC1171">
        <v>0.7</v>
      </c>
    </row>
    <row r="1172" spans="1:32" x14ac:dyDescent="0.2">
      <c r="A1172" t="s">
        <v>1204</v>
      </c>
      <c r="V1172">
        <v>99.91</v>
      </c>
      <c r="AC1172">
        <v>0.09</v>
      </c>
    </row>
    <row r="1173" spans="1:32" x14ac:dyDescent="0.2">
      <c r="A1173" t="s">
        <v>1205</v>
      </c>
      <c r="V1173">
        <v>77.86</v>
      </c>
      <c r="W1173">
        <v>16.79</v>
      </c>
      <c r="X1173">
        <v>4.04</v>
      </c>
      <c r="AC1173">
        <v>1.31</v>
      </c>
    </row>
    <row r="1174" spans="1:32" x14ac:dyDescent="0.2">
      <c r="A1174" t="s">
        <v>1206</v>
      </c>
      <c r="L1174">
        <v>2.06</v>
      </c>
      <c r="N1174">
        <v>94.06</v>
      </c>
      <c r="AC1174">
        <v>2.2799999999999998</v>
      </c>
      <c r="AF1174">
        <v>1.6</v>
      </c>
    </row>
    <row r="1175" spans="1:32" x14ac:dyDescent="0.2">
      <c r="A1175" t="s">
        <v>1207</v>
      </c>
      <c r="H1175">
        <v>1.1299999999999999</v>
      </c>
      <c r="I1175">
        <v>2.57</v>
      </c>
      <c r="L1175">
        <v>3.73</v>
      </c>
      <c r="N1175">
        <v>89.01</v>
      </c>
      <c r="P1175">
        <v>3.39</v>
      </c>
      <c r="AC1175">
        <v>0.17</v>
      </c>
    </row>
    <row r="1176" spans="1:32" x14ac:dyDescent="0.2">
      <c r="A1176" t="s">
        <v>1208</v>
      </c>
      <c r="L1176">
        <v>8.69</v>
      </c>
      <c r="N1176">
        <v>86.63</v>
      </c>
      <c r="AC1176">
        <v>3.18</v>
      </c>
      <c r="AF1176">
        <v>1.5</v>
      </c>
    </row>
    <row r="1177" spans="1:32" x14ac:dyDescent="0.2">
      <c r="A1177" t="s">
        <v>1209</v>
      </c>
      <c r="H1177">
        <v>0.04</v>
      </c>
      <c r="I1177">
        <v>0.01</v>
      </c>
      <c r="L1177">
        <v>2.1800000000000002</v>
      </c>
      <c r="N1177">
        <v>89.6</v>
      </c>
      <c r="AC1177">
        <v>2.19</v>
      </c>
      <c r="AE1177">
        <v>3.73</v>
      </c>
      <c r="AF1177">
        <v>2.25</v>
      </c>
    </row>
    <row r="1178" spans="1:32" x14ac:dyDescent="0.2">
      <c r="A1178" t="s">
        <v>1210</v>
      </c>
      <c r="AC1178">
        <v>9.4499999999999993</v>
      </c>
      <c r="AF1178">
        <v>90.55</v>
      </c>
    </row>
    <row r="1179" spans="1:32" x14ac:dyDescent="0.2">
      <c r="A1179" t="s">
        <v>1211</v>
      </c>
      <c r="H1179">
        <v>0.16</v>
      </c>
      <c r="L1179">
        <v>0.05</v>
      </c>
      <c r="N1179">
        <v>99.33</v>
      </c>
      <c r="P1179">
        <v>0.05</v>
      </c>
      <c r="AC1179">
        <v>0.28000000000000003</v>
      </c>
      <c r="AE1179">
        <v>7.0000000000000007E-2</v>
      </c>
      <c r="AF1179">
        <v>0.06</v>
      </c>
    </row>
    <row r="1180" spans="1:32" x14ac:dyDescent="0.2">
      <c r="A1180" t="s">
        <v>1212</v>
      </c>
      <c r="I1180">
        <v>0.25</v>
      </c>
      <c r="L1180">
        <v>1.23</v>
      </c>
      <c r="N1180">
        <v>89.71</v>
      </c>
      <c r="AC1180">
        <v>3.2</v>
      </c>
      <c r="AF1180">
        <v>5.61</v>
      </c>
    </row>
    <row r="1181" spans="1:32" x14ac:dyDescent="0.2">
      <c r="A1181" t="s">
        <v>1213</v>
      </c>
      <c r="L1181">
        <v>11.69</v>
      </c>
      <c r="N1181">
        <v>83.37</v>
      </c>
      <c r="AC1181">
        <v>4.9400000000000004</v>
      </c>
    </row>
    <row r="1182" spans="1:32" x14ac:dyDescent="0.2">
      <c r="A1182" t="s">
        <v>1214</v>
      </c>
      <c r="H1182">
        <v>92.05</v>
      </c>
      <c r="I1182">
        <v>0.21</v>
      </c>
      <c r="L1182">
        <v>3.44</v>
      </c>
      <c r="N1182">
        <v>0.63</v>
      </c>
      <c r="P1182">
        <v>0.06</v>
      </c>
      <c r="AC1182">
        <v>0.83</v>
      </c>
      <c r="AF1182">
        <v>2.78</v>
      </c>
    </row>
    <row r="1183" spans="1:32" x14ac:dyDescent="0.2">
      <c r="A1183" t="s">
        <v>1215</v>
      </c>
      <c r="G1183">
        <v>0.83</v>
      </c>
      <c r="H1183">
        <v>19.309999999999999</v>
      </c>
      <c r="I1183">
        <v>3.6</v>
      </c>
      <c r="J1183">
        <v>2.4300000000000002</v>
      </c>
      <c r="K1183">
        <v>9.85</v>
      </c>
      <c r="L1183">
        <v>18.55</v>
      </c>
      <c r="M1183">
        <v>1.27</v>
      </c>
      <c r="N1183">
        <v>47.48</v>
      </c>
      <c r="P1183">
        <v>2.66</v>
      </c>
      <c r="AC1183">
        <v>-5.98</v>
      </c>
    </row>
    <row r="1184" spans="1:32" x14ac:dyDescent="0.2">
      <c r="A1184" t="s">
        <v>1216</v>
      </c>
      <c r="G1184">
        <v>14.3</v>
      </c>
      <c r="H1184">
        <v>1.7</v>
      </c>
      <c r="I1184">
        <v>3.6</v>
      </c>
      <c r="J1184">
        <v>58.8</v>
      </c>
      <c r="M1184">
        <v>15.6</v>
      </c>
      <c r="N1184">
        <v>0.4</v>
      </c>
      <c r="P1184">
        <v>0.9</v>
      </c>
      <c r="AC1184">
        <v>4.7</v>
      </c>
    </row>
    <row r="1185" spans="1:29" x14ac:dyDescent="0.2">
      <c r="A1185" t="s">
        <v>1217</v>
      </c>
      <c r="G1185">
        <v>13.2</v>
      </c>
      <c r="I1185">
        <v>0.6</v>
      </c>
      <c r="J1185">
        <v>58.3</v>
      </c>
      <c r="M1185">
        <v>13.1</v>
      </c>
      <c r="P1185">
        <v>9.6</v>
      </c>
      <c r="AC1185">
        <v>5.2</v>
      </c>
    </row>
    <row r="1186" spans="1:29" x14ac:dyDescent="0.2">
      <c r="A1186" t="s">
        <v>1218</v>
      </c>
      <c r="L1186">
        <v>81.400000000000006</v>
      </c>
      <c r="P1186">
        <v>14.1</v>
      </c>
      <c r="AC1186">
        <v>4.5</v>
      </c>
    </row>
    <row r="1187" spans="1:29" x14ac:dyDescent="0.2">
      <c r="A1187" t="s">
        <v>1219</v>
      </c>
      <c r="L1187">
        <v>51.5</v>
      </c>
      <c r="N1187">
        <v>37.5</v>
      </c>
      <c r="P1187">
        <v>9.1999999999999993</v>
      </c>
      <c r="AC1187">
        <v>1.8</v>
      </c>
    </row>
    <row r="1188" spans="1:29" x14ac:dyDescent="0.2">
      <c r="A1188" t="s">
        <v>1220</v>
      </c>
      <c r="G1188">
        <v>3.6</v>
      </c>
      <c r="H1188">
        <v>42.4</v>
      </c>
      <c r="I1188">
        <v>5.6</v>
      </c>
      <c r="J1188">
        <v>15.3</v>
      </c>
      <c r="L1188">
        <v>17.5</v>
      </c>
      <c r="M1188">
        <v>1</v>
      </c>
      <c r="N1188">
        <v>7.9</v>
      </c>
      <c r="P1188">
        <v>5.5</v>
      </c>
      <c r="AC1188">
        <v>1.2</v>
      </c>
    </row>
    <row r="1189" spans="1:29" x14ac:dyDescent="0.2">
      <c r="A1189" t="s">
        <v>1221</v>
      </c>
      <c r="N1189">
        <v>56</v>
      </c>
      <c r="P1189">
        <v>31</v>
      </c>
      <c r="Z1189">
        <v>11.2</v>
      </c>
      <c r="AC1189">
        <v>1.8</v>
      </c>
    </row>
    <row r="1190" spans="1:29" x14ac:dyDescent="0.2">
      <c r="A1190" t="s">
        <v>1222</v>
      </c>
      <c r="N1190">
        <v>96.9</v>
      </c>
      <c r="AC1190">
        <v>3.1</v>
      </c>
    </row>
    <row r="1191" spans="1:29" x14ac:dyDescent="0.2">
      <c r="A1191" t="s">
        <v>1223</v>
      </c>
      <c r="N1191">
        <v>97.9</v>
      </c>
      <c r="AC1191">
        <v>2.1</v>
      </c>
    </row>
    <row r="1192" spans="1:29" x14ac:dyDescent="0.2">
      <c r="A1192" t="s">
        <v>1224</v>
      </c>
      <c r="N1192">
        <v>94.9</v>
      </c>
      <c r="AC1192">
        <v>5.0999999999999996</v>
      </c>
    </row>
    <row r="1193" spans="1:29" x14ac:dyDescent="0.2">
      <c r="A1193" t="s">
        <v>1225</v>
      </c>
      <c r="S1193">
        <v>1.95</v>
      </c>
      <c r="V1193">
        <v>15.51</v>
      </c>
      <c r="Z1193">
        <v>82.54</v>
      </c>
    </row>
    <row r="1194" spans="1:29" x14ac:dyDescent="0.2">
      <c r="A1194" t="s">
        <v>1226</v>
      </c>
      <c r="H1194">
        <v>8.39</v>
      </c>
      <c r="I1194">
        <v>4.8499999999999996</v>
      </c>
      <c r="J1194">
        <v>8.4700000000000006</v>
      </c>
      <c r="K1194">
        <v>9.15</v>
      </c>
      <c r="L1194">
        <v>33.04</v>
      </c>
      <c r="N1194">
        <v>17.690000000000001</v>
      </c>
      <c r="P1194">
        <v>18.41</v>
      </c>
    </row>
    <row r="1195" spans="1:29" x14ac:dyDescent="0.2">
      <c r="A1195" t="s">
        <v>1227</v>
      </c>
      <c r="H1195">
        <v>98.24</v>
      </c>
      <c r="AC1195">
        <v>1.76</v>
      </c>
    </row>
    <row r="1196" spans="1:29" x14ac:dyDescent="0.2">
      <c r="A1196" t="s">
        <v>1228</v>
      </c>
      <c r="H1196">
        <v>88.36</v>
      </c>
      <c r="L1196">
        <v>4.32</v>
      </c>
      <c r="AC1196">
        <v>7.32</v>
      </c>
    </row>
    <row r="1197" spans="1:29" x14ac:dyDescent="0.2">
      <c r="A1197" t="s">
        <v>1229</v>
      </c>
      <c r="K1197">
        <v>99.78</v>
      </c>
      <c r="AC1197">
        <v>0.22</v>
      </c>
    </row>
    <row r="1198" spans="1:29" x14ac:dyDescent="0.2">
      <c r="A1198" t="s">
        <v>1230</v>
      </c>
      <c r="G1198">
        <v>0.73</v>
      </c>
      <c r="I1198">
        <v>35.65</v>
      </c>
      <c r="J1198">
        <v>59.99</v>
      </c>
      <c r="L1198">
        <v>2.0499999999999998</v>
      </c>
      <c r="AC1198">
        <v>1.58</v>
      </c>
    </row>
    <row r="1199" spans="1:29" x14ac:dyDescent="0.2">
      <c r="A1199" t="s">
        <v>1231</v>
      </c>
      <c r="J1199">
        <v>100</v>
      </c>
    </row>
    <row r="1200" spans="1:29" x14ac:dyDescent="0.2">
      <c r="A1200" t="s">
        <v>1232</v>
      </c>
      <c r="G1200">
        <v>21.47</v>
      </c>
      <c r="H1200">
        <v>4.8899999999999997</v>
      </c>
      <c r="J1200">
        <v>59.03</v>
      </c>
      <c r="M1200">
        <v>5.34</v>
      </c>
      <c r="O1200">
        <v>8.8800000000000008</v>
      </c>
      <c r="P1200">
        <v>0.39</v>
      </c>
    </row>
    <row r="1201" spans="1:29" x14ac:dyDescent="0.2">
      <c r="A1201" t="s">
        <v>1233</v>
      </c>
      <c r="L1201">
        <v>93.88</v>
      </c>
      <c r="N1201">
        <v>2.95</v>
      </c>
      <c r="AC1201">
        <v>3.17</v>
      </c>
    </row>
    <row r="1202" spans="1:29" x14ac:dyDescent="0.2">
      <c r="A1202" t="s">
        <v>1234</v>
      </c>
      <c r="G1202">
        <v>0.97</v>
      </c>
      <c r="H1202">
        <v>51.52</v>
      </c>
      <c r="I1202">
        <v>1.81</v>
      </c>
      <c r="J1202">
        <v>4.32</v>
      </c>
      <c r="K1202">
        <v>7.54</v>
      </c>
      <c r="L1202">
        <v>14.72</v>
      </c>
      <c r="N1202">
        <v>14.68</v>
      </c>
      <c r="P1202">
        <v>2.08</v>
      </c>
      <c r="AC1202">
        <v>2.36</v>
      </c>
    </row>
    <row r="1203" spans="1:29" x14ac:dyDescent="0.2">
      <c r="A1203" t="s">
        <v>1235</v>
      </c>
      <c r="G1203">
        <v>1.26</v>
      </c>
      <c r="H1203">
        <v>43.12</v>
      </c>
      <c r="I1203">
        <v>3.41</v>
      </c>
      <c r="J1203">
        <v>1.27</v>
      </c>
      <c r="K1203">
        <v>1.63</v>
      </c>
      <c r="L1203">
        <v>24.9</v>
      </c>
      <c r="N1203">
        <v>21.42</v>
      </c>
      <c r="AC1203">
        <v>2.99</v>
      </c>
    </row>
    <row r="1204" spans="1:29" x14ac:dyDescent="0.2">
      <c r="A1204" t="s">
        <v>1236</v>
      </c>
      <c r="K1204">
        <v>99.4</v>
      </c>
      <c r="AC1204">
        <v>0.6</v>
      </c>
    </row>
    <row r="1205" spans="1:29" x14ac:dyDescent="0.2">
      <c r="A1205" t="s">
        <v>1237</v>
      </c>
      <c r="H1205">
        <v>99.87</v>
      </c>
      <c r="AC1205">
        <v>0.13</v>
      </c>
    </row>
    <row r="1206" spans="1:29" x14ac:dyDescent="0.2">
      <c r="A1206" t="s">
        <v>1238</v>
      </c>
      <c r="G1206">
        <v>8.6300000000000008</v>
      </c>
      <c r="J1206">
        <v>51.38</v>
      </c>
      <c r="M1206">
        <v>6.32</v>
      </c>
      <c r="O1206">
        <v>5.97</v>
      </c>
      <c r="P1206">
        <v>27.7</v>
      </c>
    </row>
    <row r="1207" spans="1:29" x14ac:dyDescent="0.2">
      <c r="A1207" t="s">
        <v>1239</v>
      </c>
      <c r="N1207">
        <v>99.13</v>
      </c>
      <c r="AC1207">
        <v>0.87</v>
      </c>
    </row>
    <row r="1208" spans="1:29" x14ac:dyDescent="0.2">
      <c r="A1208" t="s">
        <v>1240</v>
      </c>
      <c r="G1208">
        <v>4.0599999999999996</v>
      </c>
      <c r="H1208">
        <v>87.46</v>
      </c>
      <c r="L1208">
        <v>1.1299999999999999</v>
      </c>
      <c r="N1208">
        <v>0.56999999999999995</v>
      </c>
      <c r="AC1208">
        <v>6.78</v>
      </c>
    </row>
    <row r="1209" spans="1:29" x14ac:dyDescent="0.2">
      <c r="A1209" t="s">
        <v>1241</v>
      </c>
      <c r="V1209">
        <v>17.18</v>
      </c>
      <c r="Z1209">
        <v>82.82</v>
      </c>
    </row>
    <row r="1210" spans="1:29" x14ac:dyDescent="0.2">
      <c r="A1210" t="s">
        <v>1242</v>
      </c>
      <c r="S1210">
        <v>14.84</v>
      </c>
      <c r="V1210">
        <v>8.7799999999999994</v>
      </c>
      <c r="Z1210">
        <v>76.38</v>
      </c>
    </row>
    <row r="1211" spans="1:29" x14ac:dyDescent="0.2">
      <c r="A1211" t="s">
        <v>1243</v>
      </c>
      <c r="I1211">
        <v>35.869999999999997</v>
      </c>
      <c r="J1211">
        <v>58.62</v>
      </c>
      <c r="AC1211">
        <v>5.53</v>
      </c>
    </row>
    <row r="1212" spans="1:29" x14ac:dyDescent="0.2">
      <c r="A1212" t="s">
        <v>1244</v>
      </c>
      <c r="L1212">
        <v>96.75</v>
      </c>
      <c r="AC1212">
        <v>3.25</v>
      </c>
    </row>
    <row r="1213" spans="1:29" x14ac:dyDescent="0.2">
      <c r="A1213" t="s">
        <v>1245</v>
      </c>
      <c r="N1213">
        <v>97.71</v>
      </c>
      <c r="AC1213">
        <v>2.29</v>
      </c>
    </row>
    <row r="1214" spans="1:29" x14ac:dyDescent="0.2">
      <c r="A1214" t="s">
        <v>1246</v>
      </c>
      <c r="H1214">
        <v>10.06</v>
      </c>
      <c r="I1214">
        <v>14.3</v>
      </c>
      <c r="J1214">
        <v>6.46</v>
      </c>
      <c r="L1214">
        <v>18.03</v>
      </c>
      <c r="M1214">
        <v>2.92</v>
      </c>
      <c r="N1214">
        <v>38.619999999999997</v>
      </c>
      <c r="O1214">
        <v>3.54</v>
      </c>
      <c r="AC1214">
        <v>6.07</v>
      </c>
    </row>
    <row r="1215" spans="1:29" x14ac:dyDescent="0.2">
      <c r="A1215" t="s">
        <v>1247</v>
      </c>
      <c r="H1215">
        <v>17.489999999999998</v>
      </c>
      <c r="L1215">
        <v>0.76</v>
      </c>
      <c r="N1215">
        <v>80.58</v>
      </c>
      <c r="AC1215">
        <v>1.17</v>
      </c>
    </row>
    <row r="1216" spans="1:29" x14ac:dyDescent="0.2">
      <c r="A1216" t="s">
        <v>1248</v>
      </c>
      <c r="H1216">
        <v>12.58</v>
      </c>
      <c r="N1216">
        <v>86.53</v>
      </c>
      <c r="AC1216">
        <v>0.89</v>
      </c>
    </row>
    <row r="1217" spans="1:32" x14ac:dyDescent="0.2">
      <c r="A1217" t="s">
        <v>1249</v>
      </c>
      <c r="N1217">
        <v>92.73</v>
      </c>
      <c r="AC1217">
        <v>7.27</v>
      </c>
    </row>
    <row r="1218" spans="1:32" x14ac:dyDescent="0.2">
      <c r="A1218" t="s">
        <v>1250</v>
      </c>
      <c r="N1218">
        <v>98.13</v>
      </c>
      <c r="AC1218">
        <v>1.87</v>
      </c>
    </row>
    <row r="1219" spans="1:32" x14ac:dyDescent="0.2">
      <c r="A1219" t="s">
        <v>1251</v>
      </c>
      <c r="N1219">
        <v>92.18</v>
      </c>
      <c r="AC1219">
        <v>7.82</v>
      </c>
    </row>
    <row r="1220" spans="1:32" x14ac:dyDescent="0.2">
      <c r="A1220" t="s">
        <v>1252</v>
      </c>
      <c r="N1220">
        <v>92.7</v>
      </c>
      <c r="AC1220">
        <v>7.3</v>
      </c>
    </row>
    <row r="1221" spans="1:32" x14ac:dyDescent="0.2">
      <c r="A1221" t="s">
        <v>1253</v>
      </c>
      <c r="I1221">
        <v>29.78</v>
      </c>
      <c r="J1221">
        <v>60.9</v>
      </c>
      <c r="N1221">
        <v>3.88</v>
      </c>
      <c r="P1221">
        <v>3.3</v>
      </c>
      <c r="AC1221">
        <v>2.14</v>
      </c>
    </row>
    <row r="1222" spans="1:32" x14ac:dyDescent="0.2">
      <c r="A1222" t="s">
        <v>1254</v>
      </c>
      <c r="S1222">
        <v>1.66</v>
      </c>
      <c r="W1222">
        <v>28.76</v>
      </c>
      <c r="X1222">
        <v>48.02</v>
      </c>
      <c r="Z1222">
        <v>20.99</v>
      </c>
      <c r="AC1222">
        <v>0.56999999999999995</v>
      </c>
    </row>
    <row r="1223" spans="1:32" x14ac:dyDescent="0.2">
      <c r="A1223" t="s">
        <v>1255</v>
      </c>
      <c r="H1223">
        <v>2.2400000000000002</v>
      </c>
      <c r="K1223">
        <v>0.28999999999999998</v>
      </c>
      <c r="L1223">
        <v>5.52</v>
      </c>
      <c r="N1223">
        <v>89.44</v>
      </c>
      <c r="P1223">
        <v>0.31</v>
      </c>
      <c r="AC1223">
        <v>2.2000000000000002</v>
      </c>
    </row>
    <row r="1224" spans="1:32" x14ac:dyDescent="0.2">
      <c r="A1224" t="s">
        <v>1256</v>
      </c>
      <c r="S1224">
        <v>0.76</v>
      </c>
      <c r="U1224">
        <v>0.02</v>
      </c>
      <c r="W1224">
        <v>54.45</v>
      </c>
      <c r="X1224">
        <v>5.26</v>
      </c>
      <c r="Z1224">
        <v>38.24</v>
      </c>
      <c r="AC1224">
        <v>1.25</v>
      </c>
    </row>
    <row r="1225" spans="1:32" x14ac:dyDescent="0.2">
      <c r="A1225" t="s">
        <v>1257</v>
      </c>
      <c r="H1225">
        <v>2.91</v>
      </c>
      <c r="L1225">
        <v>9.49</v>
      </c>
      <c r="N1225">
        <v>89.5</v>
      </c>
      <c r="AC1225">
        <v>-1.9</v>
      </c>
    </row>
    <row r="1226" spans="1:32" x14ac:dyDescent="0.2">
      <c r="A1226" t="s">
        <v>1258</v>
      </c>
      <c r="E1226">
        <v>3.33</v>
      </c>
      <c r="H1226">
        <v>1.19</v>
      </c>
      <c r="I1226">
        <v>11.68</v>
      </c>
      <c r="K1226">
        <v>8.08</v>
      </c>
      <c r="L1226">
        <v>16.89</v>
      </c>
      <c r="N1226">
        <v>7.44</v>
      </c>
      <c r="X1226">
        <v>-4.88</v>
      </c>
      <c r="Z1226">
        <v>49.72</v>
      </c>
      <c r="AC1226">
        <v>6.55</v>
      </c>
    </row>
    <row r="1227" spans="1:32" x14ac:dyDescent="0.2">
      <c r="A1227" t="s">
        <v>1259</v>
      </c>
      <c r="S1227">
        <v>30.41</v>
      </c>
      <c r="T1227">
        <v>17.809999999999999</v>
      </c>
      <c r="U1227">
        <v>15.82</v>
      </c>
      <c r="Z1227">
        <v>28.45</v>
      </c>
      <c r="AC1227">
        <v>7.49</v>
      </c>
    </row>
    <row r="1228" spans="1:32" x14ac:dyDescent="0.2">
      <c r="A1228" t="s">
        <v>1260</v>
      </c>
      <c r="E1228">
        <v>2.71</v>
      </c>
      <c r="H1228">
        <v>11.44</v>
      </c>
      <c r="I1228">
        <v>12.5</v>
      </c>
      <c r="K1228">
        <v>5.88</v>
      </c>
      <c r="L1228">
        <v>14.22</v>
      </c>
      <c r="N1228">
        <v>9.43</v>
      </c>
      <c r="P1228">
        <v>3.27</v>
      </c>
      <c r="X1228">
        <v>0.27</v>
      </c>
      <c r="Z1228">
        <v>15.91</v>
      </c>
      <c r="AC1228">
        <v>17.55</v>
      </c>
      <c r="AF1228">
        <v>6.82</v>
      </c>
    </row>
    <row r="1229" spans="1:32" x14ac:dyDescent="0.2">
      <c r="A1229" t="s">
        <v>1261</v>
      </c>
      <c r="H1229">
        <v>8.1199999999999992</v>
      </c>
      <c r="I1229">
        <v>0.25</v>
      </c>
      <c r="K1229">
        <v>2</v>
      </c>
      <c r="L1229">
        <v>1.8</v>
      </c>
      <c r="N1229">
        <v>1.4</v>
      </c>
      <c r="P1229">
        <v>1.25</v>
      </c>
      <c r="Z1229">
        <v>8</v>
      </c>
      <c r="AC1229">
        <v>77.180000000000007</v>
      </c>
    </row>
    <row r="1230" spans="1:32" x14ac:dyDescent="0.2">
      <c r="A1230" t="s">
        <v>1262</v>
      </c>
      <c r="E1230">
        <v>2.0299999999999998</v>
      </c>
      <c r="H1230">
        <v>29.37</v>
      </c>
      <c r="I1230">
        <v>10.39</v>
      </c>
      <c r="K1230">
        <v>2.93</v>
      </c>
      <c r="L1230">
        <v>18.09</v>
      </c>
      <c r="N1230">
        <v>14.33</v>
      </c>
      <c r="P1230">
        <v>2</v>
      </c>
      <c r="Z1230">
        <v>16.7</v>
      </c>
      <c r="AC1230">
        <v>3.2</v>
      </c>
      <c r="AF1230">
        <v>0.96</v>
      </c>
    </row>
    <row r="1231" spans="1:32" x14ac:dyDescent="0.2">
      <c r="A1231" t="s">
        <v>1263</v>
      </c>
      <c r="H1231">
        <v>19.18</v>
      </c>
      <c r="I1231">
        <v>3.88</v>
      </c>
      <c r="K1231">
        <v>1.75</v>
      </c>
      <c r="L1231">
        <v>15.58</v>
      </c>
      <c r="N1231">
        <v>7.78</v>
      </c>
      <c r="P1231">
        <v>0.28000000000000003</v>
      </c>
      <c r="Z1231">
        <v>44.36</v>
      </c>
      <c r="AC1231">
        <v>1.79</v>
      </c>
      <c r="AF1231">
        <v>5.4</v>
      </c>
    </row>
    <row r="1232" spans="1:32" x14ac:dyDescent="0.2">
      <c r="A1232" t="s">
        <v>1264</v>
      </c>
      <c r="H1232">
        <v>6.25</v>
      </c>
      <c r="N1232">
        <v>1.25</v>
      </c>
      <c r="AC1232">
        <v>92.5</v>
      </c>
    </row>
    <row r="1233" spans="1:31" x14ac:dyDescent="0.2">
      <c r="A1233" t="s">
        <v>1265</v>
      </c>
      <c r="L1233">
        <v>82.96</v>
      </c>
      <c r="P1233">
        <v>15.33</v>
      </c>
      <c r="AC1233">
        <v>1.71</v>
      </c>
    </row>
    <row r="1234" spans="1:31" x14ac:dyDescent="0.2">
      <c r="A1234" t="s">
        <v>1266</v>
      </c>
      <c r="S1234">
        <v>1.45</v>
      </c>
      <c r="U1234">
        <v>0.47</v>
      </c>
      <c r="W1234">
        <v>16.25</v>
      </c>
      <c r="Z1234">
        <v>79.86</v>
      </c>
      <c r="AC1234">
        <v>1.98</v>
      </c>
    </row>
    <row r="1235" spans="1:31" x14ac:dyDescent="0.2">
      <c r="A1235" t="s">
        <v>1267</v>
      </c>
      <c r="S1235">
        <v>2.87</v>
      </c>
      <c r="T1235">
        <v>1.02</v>
      </c>
      <c r="U1235">
        <v>2.5099999999999998</v>
      </c>
      <c r="W1235">
        <v>18.11</v>
      </c>
      <c r="Z1235">
        <v>69.06</v>
      </c>
      <c r="AC1235">
        <v>6.43</v>
      </c>
    </row>
    <row r="1236" spans="1:31" x14ac:dyDescent="0.2">
      <c r="A1236" t="s">
        <v>1268</v>
      </c>
      <c r="L1236">
        <v>89.29</v>
      </c>
      <c r="P1236">
        <v>9.86</v>
      </c>
      <c r="AC1236">
        <v>0.85</v>
      </c>
    </row>
    <row r="1237" spans="1:31" x14ac:dyDescent="0.2">
      <c r="A1237" t="s">
        <v>1269</v>
      </c>
      <c r="W1237">
        <v>23.18</v>
      </c>
      <c r="X1237">
        <v>3.76</v>
      </c>
      <c r="Z1237">
        <v>70.33</v>
      </c>
      <c r="AC1237">
        <v>2.73</v>
      </c>
    </row>
    <row r="1238" spans="1:31" x14ac:dyDescent="0.2">
      <c r="A1238" t="s">
        <v>1270</v>
      </c>
      <c r="L1238">
        <v>60</v>
      </c>
      <c r="N1238">
        <v>23.78</v>
      </c>
      <c r="P1238">
        <v>14.72</v>
      </c>
      <c r="AC1238">
        <v>1.5</v>
      </c>
    </row>
    <row r="1239" spans="1:31" x14ac:dyDescent="0.2">
      <c r="A1239" t="s">
        <v>1271</v>
      </c>
      <c r="L1239">
        <v>62.42</v>
      </c>
      <c r="N1239">
        <v>23.07</v>
      </c>
      <c r="P1239">
        <v>8.0299999999999994</v>
      </c>
      <c r="AC1239">
        <v>6.48</v>
      </c>
    </row>
    <row r="1240" spans="1:31" x14ac:dyDescent="0.2">
      <c r="A1240" t="s">
        <v>1272</v>
      </c>
      <c r="N1240">
        <v>77.19</v>
      </c>
      <c r="W1240">
        <v>9.86</v>
      </c>
      <c r="X1240">
        <v>2.97</v>
      </c>
      <c r="Z1240">
        <v>7.8</v>
      </c>
      <c r="AC1240">
        <v>0.77</v>
      </c>
      <c r="AE1240">
        <v>1.43</v>
      </c>
    </row>
    <row r="1241" spans="1:31" x14ac:dyDescent="0.2">
      <c r="A1241" t="s">
        <v>1273</v>
      </c>
      <c r="N1241">
        <v>97.82</v>
      </c>
      <c r="AC1241">
        <v>2.1800000000000002</v>
      </c>
    </row>
    <row r="1242" spans="1:31" x14ac:dyDescent="0.2">
      <c r="A1242" t="s">
        <v>1274</v>
      </c>
      <c r="W1242">
        <v>7.33</v>
      </c>
      <c r="X1242">
        <v>83.89</v>
      </c>
      <c r="Z1242">
        <v>8.39</v>
      </c>
      <c r="AC1242">
        <v>0.38</v>
      </c>
    </row>
    <row r="1243" spans="1:31" x14ac:dyDescent="0.2">
      <c r="A1243" t="s">
        <v>1275</v>
      </c>
      <c r="H1243">
        <v>37.42</v>
      </c>
      <c r="I1243">
        <v>10.38</v>
      </c>
      <c r="K1243">
        <v>4.2699999999999996</v>
      </c>
      <c r="L1243">
        <v>18.010000000000002</v>
      </c>
      <c r="N1243">
        <v>18.62</v>
      </c>
      <c r="P1243">
        <v>9.0500000000000007</v>
      </c>
      <c r="AC1243">
        <v>2.25</v>
      </c>
    </row>
    <row r="1244" spans="1:31" x14ac:dyDescent="0.2">
      <c r="A1244" t="s">
        <v>1276</v>
      </c>
      <c r="H1244">
        <v>1.78</v>
      </c>
      <c r="I1244">
        <v>0.81</v>
      </c>
      <c r="K1244">
        <v>0.12</v>
      </c>
      <c r="L1244">
        <v>4.9400000000000004</v>
      </c>
      <c r="M1244">
        <v>0.45</v>
      </c>
      <c r="P1244">
        <v>0.27</v>
      </c>
      <c r="S1244">
        <v>3.1</v>
      </c>
      <c r="U1244">
        <v>0.59</v>
      </c>
      <c r="W1244">
        <v>5.37</v>
      </c>
      <c r="Z1244">
        <v>78.400000000000006</v>
      </c>
      <c r="AC1244">
        <v>4.1900000000000004</v>
      </c>
    </row>
    <row r="1245" spans="1:31" x14ac:dyDescent="0.2">
      <c r="A1245" t="s">
        <v>1277</v>
      </c>
      <c r="S1245">
        <v>1.68</v>
      </c>
      <c r="W1245">
        <v>13.79</v>
      </c>
      <c r="X1245">
        <v>3.04</v>
      </c>
      <c r="Z1245">
        <v>80.09</v>
      </c>
      <c r="AC1245">
        <v>1.41</v>
      </c>
    </row>
    <row r="1246" spans="1:31" x14ac:dyDescent="0.2">
      <c r="A1246" t="s">
        <v>1278</v>
      </c>
      <c r="G1246">
        <v>1.71</v>
      </c>
      <c r="H1246">
        <v>64.31</v>
      </c>
      <c r="I1246">
        <v>3.9</v>
      </c>
      <c r="L1246">
        <v>6.34</v>
      </c>
      <c r="N1246">
        <v>16.03</v>
      </c>
      <c r="O1246">
        <v>1.89</v>
      </c>
      <c r="P1246">
        <v>4.68</v>
      </c>
      <c r="AC1246">
        <v>1.1399999999999999</v>
      </c>
    </row>
    <row r="1247" spans="1:31" x14ac:dyDescent="0.2">
      <c r="A1247" t="s">
        <v>1279</v>
      </c>
      <c r="G1247">
        <v>9.08</v>
      </c>
      <c r="I1247">
        <v>21.12</v>
      </c>
      <c r="J1247">
        <v>39.51</v>
      </c>
      <c r="M1247">
        <v>3.5</v>
      </c>
      <c r="N1247">
        <v>4.7300000000000004</v>
      </c>
      <c r="O1247">
        <v>5.87</v>
      </c>
      <c r="P1247">
        <v>14.45</v>
      </c>
      <c r="AC1247">
        <v>1.74</v>
      </c>
    </row>
    <row r="1248" spans="1:31" x14ac:dyDescent="0.2">
      <c r="A1248" t="s">
        <v>1280</v>
      </c>
      <c r="S1248">
        <v>3.22</v>
      </c>
      <c r="V1248">
        <v>21.83</v>
      </c>
      <c r="Z1248">
        <v>63.78</v>
      </c>
      <c r="AC1248">
        <v>11.17</v>
      </c>
    </row>
    <row r="1249" spans="1:29" x14ac:dyDescent="0.2">
      <c r="A1249" t="s">
        <v>1281</v>
      </c>
      <c r="S1249">
        <v>19.23</v>
      </c>
      <c r="T1249">
        <v>6.35</v>
      </c>
      <c r="U1249">
        <v>5.44</v>
      </c>
      <c r="W1249">
        <v>0.75</v>
      </c>
      <c r="Z1249">
        <v>64.290000000000006</v>
      </c>
      <c r="AC1249">
        <v>3.95</v>
      </c>
    </row>
    <row r="1250" spans="1:29" x14ac:dyDescent="0.2">
      <c r="A1250" t="s">
        <v>1282</v>
      </c>
      <c r="H1250">
        <v>55.54</v>
      </c>
      <c r="K1250">
        <v>4.6399999999999997</v>
      </c>
      <c r="L1250">
        <v>13.69</v>
      </c>
      <c r="N1250">
        <v>18.14</v>
      </c>
      <c r="P1250">
        <v>6.92</v>
      </c>
      <c r="AC1250">
        <v>1.07</v>
      </c>
    </row>
    <row r="1251" spans="1:29" x14ac:dyDescent="0.2">
      <c r="A1251" t="s">
        <v>1283</v>
      </c>
      <c r="S1251">
        <v>3.39</v>
      </c>
      <c r="T1251">
        <v>0.37</v>
      </c>
      <c r="U1251">
        <v>0.92</v>
      </c>
      <c r="W1251">
        <v>12.54</v>
      </c>
      <c r="X1251">
        <v>4.38</v>
      </c>
      <c r="Z1251">
        <v>72.42</v>
      </c>
      <c r="AC1251">
        <v>5.99</v>
      </c>
    </row>
    <row r="1252" spans="1:29" x14ac:dyDescent="0.2">
      <c r="A1252" t="s">
        <v>1284</v>
      </c>
      <c r="H1252">
        <v>50.96</v>
      </c>
      <c r="I1252">
        <v>2.94</v>
      </c>
      <c r="J1252">
        <v>2.7</v>
      </c>
      <c r="K1252">
        <v>16.48</v>
      </c>
      <c r="L1252">
        <v>9.5399999999999991</v>
      </c>
      <c r="N1252">
        <v>6.84</v>
      </c>
      <c r="P1252">
        <v>9.14</v>
      </c>
      <c r="AC1252">
        <v>1.4</v>
      </c>
    </row>
    <row r="1253" spans="1:29" x14ac:dyDescent="0.2">
      <c r="A1253" t="s">
        <v>1285</v>
      </c>
      <c r="S1253">
        <v>5.72</v>
      </c>
      <c r="W1253">
        <v>27.36</v>
      </c>
      <c r="X1253">
        <v>2.5299999999999998</v>
      </c>
      <c r="Z1253">
        <v>58.39</v>
      </c>
      <c r="AC1253">
        <v>6</v>
      </c>
    </row>
    <row r="1254" spans="1:29" x14ac:dyDescent="0.2">
      <c r="A1254" t="s">
        <v>1286</v>
      </c>
      <c r="H1254">
        <v>21.14</v>
      </c>
      <c r="I1254">
        <v>2.88</v>
      </c>
      <c r="K1254">
        <v>2.31</v>
      </c>
      <c r="L1254">
        <v>16.29</v>
      </c>
      <c r="N1254">
        <v>7.11</v>
      </c>
      <c r="P1254">
        <v>0.24</v>
      </c>
      <c r="Z1254">
        <v>48.57</v>
      </c>
      <c r="AC1254">
        <v>1.46</v>
      </c>
    </row>
    <row r="1255" spans="1:29" x14ac:dyDescent="0.2">
      <c r="A1255" t="s">
        <v>1287</v>
      </c>
      <c r="N1255">
        <v>99.7</v>
      </c>
      <c r="AC1255">
        <v>0.3</v>
      </c>
    </row>
    <row r="1256" spans="1:29" x14ac:dyDescent="0.2">
      <c r="A1256" t="s">
        <v>1288</v>
      </c>
      <c r="W1256">
        <v>8.84</v>
      </c>
      <c r="X1256">
        <v>88.17</v>
      </c>
      <c r="Z1256">
        <v>0.7</v>
      </c>
      <c r="AC1256">
        <v>2.29</v>
      </c>
    </row>
    <row r="1257" spans="1:29" x14ac:dyDescent="0.2">
      <c r="A1257" t="s">
        <v>1289</v>
      </c>
      <c r="H1257">
        <v>45.46</v>
      </c>
      <c r="I1257">
        <v>12.27</v>
      </c>
      <c r="K1257">
        <v>2.15</v>
      </c>
      <c r="L1257">
        <v>14.5</v>
      </c>
      <c r="N1257">
        <v>16.27</v>
      </c>
      <c r="P1257">
        <v>8.52</v>
      </c>
      <c r="AC1257">
        <v>0.83</v>
      </c>
    </row>
    <row r="1258" spans="1:29" x14ac:dyDescent="0.2">
      <c r="A1258" t="s">
        <v>1290</v>
      </c>
      <c r="K1258">
        <v>99.11</v>
      </c>
      <c r="AC1258">
        <v>0.89</v>
      </c>
    </row>
    <row r="1259" spans="1:29" x14ac:dyDescent="0.2">
      <c r="A1259" t="s">
        <v>1291</v>
      </c>
      <c r="K1259">
        <v>98.19</v>
      </c>
      <c r="AC1259">
        <v>1.81</v>
      </c>
    </row>
    <row r="1260" spans="1:29" x14ac:dyDescent="0.2">
      <c r="A1260" t="s">
        <v>1292</v>
      </c>
      <c r="H1260">
        <v>40.61</v>
      </c>
      <c r="I1260">
        <v>4.49</v>
      </c>
      <c r="J1260">
        <v>6.08</v>
      </c>
      <c r="K1260">
        <v>4.9800000000000004</v>
      </c>
      <c r="L1260">
        <v>6.36</v>
      </c>
      <c r="N1260">
        <v>15</v>
      </c>
      <c r="P1260">
        <v>18</v>
      </c>
      <c r="AC1260">
        <v>4.4800000000000004</v>
      </c>
    </row>
    <row r="1261" spans="1:29" x14ac:dyDescent="0.2">
      <c r="A1261" t="s">
        <v>1293</v>
      </c>
      <c r="C1261">
        <v>0.01</v>
      </c>
      <c r="G1261">
        <v>0.28999999999999998</v>
      </c>
      <c r="H1261">
        <v>12.26</v>
      </c>
      <c r="I1261">
        <v>0.67</v>
      </c>
      <c r="K1261">
        <v>0.16</v>
      </c>
      <c r="L1261">
        <v>4.12</v>
      </c>
      <c r="N1261">
        <v>51.94</v>
      </c>
      <c r="O1261">
        <v>0.32</v>
      </c>
      <c r="P1261">
        <v>0.97</v>
      </c>
      <c r="S1261">
        <v>0.46</v>
      </c>
      <c r="W1261">
        <v>8.01</v>
      </c>
      <c r="X1261">
        <v>13.37</v>
      </c>
      <c r="Z1261">
        <v>5.85</v>
      </c>
      <c r="AC1261">
        <v>1.57</v>
      </c>
    </row>
    <row r="1262" spans="1:29" x14ac:dyDescent="0.2">
      <c r="A1262" t="s">
        <v>1294</v>
      </c>
      <c r="H1262">
        <v>96.92</v>
      </c>
      <c r="AC1262">
        <v>3.08</v>
      </c>
    </row>
    <row r="1263" spans="1:29" x14ac:dyDescent="0.2">
      <c r="A1263" t="s">
        <v>1295</v>
      </c>
      <c r="H1263">
        <v>98.21</v>
      </c>
      <c r="AC1263">
        <v>1.79</v>
      </c>
    </row>
    <row r="1264" spans="1:29" x14ac:dyDescent="0.2">
      <c r="A1264" t="s">
        <v>1296</v>
      </c>
      <c r="H1264">
        <v>0.16</v>
      </c>
      <c r="N1264">
        <v>0.03</v>
      </c>
      <c r="S1264">
        <v>1.45</v>
      </c>
      <c r="T1264">
        <v>0.14000000000000001</v>
      </c>
      <c r="U1264">
        <v>0.1</v>
      </c>
      <c r="W1264">
        <v>24.75</v>
      </c>
      <c r="X1264">
        <v>9.8800000000000008</v>
      </c>
      <c r="Z1264">
        <v>59.99</v>
      </c>
      <c r="AC1264">
        <v>3.48</v>
      </c>
    </row>
    <row r="1265" spans="1:33" x14ac:dyDescent="0.2">
      <c r="A1265" t="s">
        <v>1297</v>
      </c>
      <c r="L1265">
        <v>54.33</v>
      </c>
      <c r="N1265">
        <v>37.4</v>
      </c>
      <c r="P1265">
        <v>4.38</v>
      </c>
      <c r="AC1265">
        <v>3.89</v>
      </c>
    </row>
    <row r="1266" spans="1:33" x14ac:dyDescent="0.2">
      <c r="A1266" t="s">
        <v>1298</v>
      </c>
      <c r="L1266">
        <v>49.89</v>
      </c>
      <c r="N1266">
        <v>37.85</v>
      </c>
      <c r="P1266">
        <v>13.76</v>
      </c>
      <c r="AC1266">
        <v>-1.5</v>
      </c>
    </row>
    <row r="1267" spans="1:33" x14ac:dyDescent="0.2">
      <c r="A1267" t="s">
        <v>1299</v>
      </c>
      <c r="AF1267">
        <v>100</v>
      </c>
    </row>
    <row r="1268" spans="1:33" x14ac:dyDescent="0.2">
      <c r="A1268" t="s">
        <v>1300</v>
      </c>
      <c r="AG1268">
        <v>100</v>
      </c>
    </row>
    <row r="1269" spans="1:33" x14ac:dyDescent="0.2">
      <c r="A1269" t="s">
        <v>1301</v>
      </c>
      <c r="H1269">
        <v>0.67</v>
      </c>
      <c r="I1269">
        <v>3.13</v>
      </c>
      <c r="L1269">
        <v>2.2799999999999998</v>
      </c>
      <c r="N1269">
        <v>93.64</v>
      </c>
      <c r="AC1269">
        <v>0.28000000000000003</v>
      </c>
    </row>
    <row r="1270" spans="1:33" x14ac:dyDescent="0.2">
      <c r="A1270" t="s">
        <v>1302</v>
      </c>
      <c r="S1270">
        <v>2.33</v>
      </c>
      <c r="T1270">
        <v>0.69</v>
      </c>
      <c r="W1270">
        <v>49.67</v>
      </c>
      <c r="X1270">
        <v>18</v>
      </c>
      <c r="Z1270">
        <v>28.69</v>
      </c>
      <c r="AC1270">
        <v>0.63</v>
      </c>
    </row>
    <row r="1271" spans="1:33" x14ac:dyDescent="0.2">
      <c r="A1271" t="s">
        <v>1303</v>
      </c>
      <c r="H1271">
        <v>0.09</v>
      </c>
      <c r="N1271">
        <v>96.09</v>
      </c>
      <c r="AC1271">
        <v>3.82</v>
      </c>
    </row>
    <row r="1272" spans="1:33" x14ac:dyDescent="0.2">
      <c r="A1272" t="s">
        <v>1304</v>
      </c>
      <c r="S1272">
        <v>0.96</v>
      </c>
      <c r="U1272">
        <v>0.02</v>
      </c>
      <c r="W1272">
        <v>48.46</v>
      </c>
      <c r="X1272">
        <v>6.74</v>
      </c>
      <c r="Z1272">
        <v>42.26</v>
      </c>
      <c r="AC1272">
        <v>1.56</v>
      </c>
    </row>
    <row r="1273" spans="1:33" x14ac:dyDescent="0.2">
      <c r="A1273" t="s">
        <v>1305</v>
      </c>
      <c r="H1273">
        <v>0.32</v>
      </c>
      <c r="N1273">
        <v>93.88</v>
      </c>
      <c r="AC1273">
        <v>5.8</v>
      </c>
    </row>
    <row r="1274" spans="1:33" x14ac:dyDescent="0.2">
      <c r="A1274" t="s">
        <v>1306</v>
      </c>
      <c r="W1274">
        <v>17.8</v>
      </c>
      <c r="X1274">
        <v>54.42</v>
      </c>
      <c r="Z1274">
        <v>25.89</v>
      </c>
      <c r="AC1274">
        <v>1.88</v>
      </c>
    </row>
    <row r="1275" spans="1:33" x14ac:dyDescent="0.2">
      <c r="A1275" t="s">
        <v>1307</v>
      </c>
      <c r="G1275">
        <v>2.99</v>
      </c>
      <c r="H1275">
        <v>52.43</v>
      </c>
      <c r="J1275">
        <v>6.75</v>
      </c>
      <c r="K1275">
        <v>4.99</v>
      </c>
      <c r="L1275">
        <v>22.67</v>
      </c>
      <c r="M1275">
        <v>0.55000000000000004</v>
      </c>
      <c r="N1275">
        <v>6.55</v>
      </c>
      <c r="O1275">
        <v>1.58</v>
      </c>
      <c r="AC1275">
        <v>1.49</v>
      </c>
    </row>
    <row r="1276" spans="1:33" x14ac:dyDescent="0.2">
      <c r="A1276" t="s">
        <v>1308</v>
      </c>
      <c r="G1276">
        <v>2.58</v>
      </c>
      <c r="H1276">
        <v>41.97</v>
      </c>
      <c r="J1276">
        <v>5.82</v>
      </c>
      <c r="K1276">
        <v>4.26</v>
      </c>
      <c r="L1276">
        <v>30.94</v>
      </c>
      <c r="N1276">
        <v>10.32</v>
      </c>
      <c r="O1276">
        <v>2.44</v>
      </c>
      <c r="AC1276">
        <v>1.67</v>
      </c>
    </row>
    <row r="1277" spans="1:33" x14ac:dyDescent="0.2">
      <c r="A1277" t="s">
        <v>1309</v>
      </c>
      <c r="H1277">
        <v>0.98</v>
      </c>
      <c r="K1277">
        <v>0.81</v>
      </c>
      <c r="L1277">
        <v>14.07</v>
      </c>
      <c r="N1277">
        <v>81.819999999999993</v>
      </c>
      <c r="AC1277">
        <v>2.3199999999999998</v>
      </c>
    </row>
    <row r="1278" spans="1:33" x14ac:dyDescent="0.2">
      <c r="A1278" t="s">
        <v>1310</v>
      </c>
      <c r="H1278">
        <v>2.1</v>
      </c>
      <c r="L1278">
        <v>12.85</v>
      </c>
      <c r="N1278">
        <v>82.87</v>
      </c>
      <c r="AC1278">
        <v>2.19</v>
      </c>
    </row>
    <row r="1279" spans="1:33" x14ac:dyDescent="0.2">
      <c r="A1279" t="s">
        <v>1311</v>
      </c>
      <c r="H1279">
        <v>9.7899999999999991</v>
      </c>
      <c r="L1279">
        <v>4.01</v>
      </c>
      <c r="N1279">
        <v>84.15</v>
      </c>
      <c r="AC1279">
        <v>2.04</v>
      </c>
    </row>
    <row r="1280" spans="1:33" x14ac:dyDescent="0.2">
      <c r="A1280" t="s">
        <v>1312</v>
      </c>
      <c r="H1280">
        <v>100</v>
      </c>
    </row>
    <row r="1281" spans="1:31" x14ac:dyDescent="0.2">
      <c r="A1281" t="s">
        <v>1313</v>
      </c>
      <c r="C1281">
        <v>3.14</v>
      </c>
      <c r="F1281">
        <v>4.26</v>
      </c>
      <c r="I1281">
        <v>3.4</v>
      </c>
      <c r="K1281">
        <v>10.27</v>
      </c>
      <c r="L1281">
        <v>9.2200000000000006</v>
      </c>
      <c r="N1281">
        <v>33.49</v>
      </c>
      <c r="P1281">
        <v>15.53</v>
      </c>
      <c r="R1281">
        <v>18.61</v>
      </c>
      <c r="AC1281">
        <v>0.83</v>
      </c>
      <c r="AE1281">
        <v>1.25</v>
      </c>
    </row>
    <row r="1282" spans="1:31" x14ac:dyDescent="0.2">
      <c r="A1282" t="s">
        <v>1314</v>
      </c>
      <c r="L1282">
        <v>88.01</v>
      </c>
      <c r="N1282">
        <v>4.17</v>
      </c>
      <c r="P1282">
        <v>7.82</v>
      </c>
    </row>
    <row r="1283" spans="1:31" x14ac:dyDescent="0.2">
      <c r="A1283" t="s">
        <v>1315</v>
      </c>
      <c r="V1283">
        <v>13.51</v>
      </c>
      <c r="Z1283">
        <v>82.6</v>
      </c>
      <c r="AC1283">
        <v>3.89</v>
      </c>
    </row>
    <row r="1284" spans="1:31" x14ac:dyDescent="0.2">
      <c r="A1284" t="s">
        <v>1316</v>
      </c>
      <c r="K1284">
        <v>100</v>
      </c>
    </row>
    <row r="1285" spans="1:31" x14ac:dyDescent="0.2">
      <c r="A1285" t="s">
        <v>1317</v>
      </c>
      <c r="C1285">
        <v>2.4700000000000002</v>
      </c>
      <c r="H1285">
        <v>19.2</v>
      </c>
      <c r="I1285">
        <v>3.45</v>
      </c>
      <c r="K1285">
        <v>12.55</v>
      </c>
      <c r="L1285">
        <v>7.45</v>
      </c>
      <c r="N1285">
        <v>36.44</v>
      </c>
      <c r="P1285">
        <v>7.64</v>
      </c>
      <c r="Z1285">
        <v>6.28</v>
      </c>
      <c r="AC1285">
        <v>0.5</v>
      </c>
      <c r="AE1285">
        <v>4.0199999999999996</v>
      </c>
    </row>
    <row r="1286" spans="1:31" x14ac:dyDescent="0.2">
      <c r="A1286" t="s">
        <v>1318</v>
      </c>
      <c r="S1286">
        <v>-2.61</v>
      </c>
      <c r="V1286">
        <v>17.57</v>
      </c>
      <c r="Z1286">
        <v>69.63</v>
      </c>
      <c r="AC1286">
        <v>15.41</v>
      </c>
    </row>
    <row r="1287" spans="1:31" x14ac:dyDescent="0.2">
      <c r="A1287" t="s">
        <v>1319</v>
      </c>
      <c r="H1287">
        <v>38.229999999999997</v>
      </c>
      <c r="J1287">
        <v>4.1500000000000004</v>
      </c>
      <c r="L1287">
        <v>27.53</v>
      </c>
      <c r="N1287">
        <v>15.09</v>
      </c>
      <c r="P1287">
        <v>15</v>
      </c>
    </row>
    <row r="1288" spans="1:31" x14ac:dyDescent="0.2">
      <c r="A1288" t="s">
        <v>1320</v>
      </c>
      <c r="N1288">
        <v>100</v>
      </c>
    </row>
    <row r="1289" spans="1:31" x14ac:dyDescent="0.2">
      <c r="A1289" t="s">
        <v>1321</v>
      </c>
      <c r="N1289">
        <v>100</v>
      </c>
    </row>
    <row r="1290" spans="1:31" x14ac:dyDescent="0.2">
      <c r="A1290" t="s">
        <v>1322</v>
      </c>
      <c r="N1290">
        <v>90.91</v>
      </c>
      <c r="AC1290">
        <v>9.09</v>
      </c>
    </row>
    <row r="1291" spans="1:31" x14ac:dyDescent="0.2">
      <c r="A1291" t="s">
        <v>1323</v>
      </c>
      <c r="H1291">
        <v>25</v>
      </c>
      <c r="N1291">
        <v>75</v>
      </c>
    </row>
    <row r="1292" spans="1:31" x14ac:dyDescent="0.2">
      <c r="A1292" t="s">
        <v>1324</v>
      </c>
      <c r="C1292">
        <v>11</v>
      </c>
      <c r="N1292">
        <v>35</v>
      </c>
      <c r="P1292">
        <v>36</v>
      </c>
      <c r="Z1292">
        <v>18</v>
      </c>
    </row>
    <row r="1293" spans="1:31" x14ac:dyDescent="0.2">
      <c r="A1293" t="s">
        <v>1325</v>
      </c>
      <c r="C1293">
        <v>18</v>
      </c>
      <c r="N1293">
        <v>29</v>
      </c>
      <c r="P1293">
        <v>22</v>
      </c>
      <c r="Z1293">
        <v>31</v>
      </c>
    </row>
    <row r="1294" spans="1:31" x14ac:dyDescent="0.2">
      <c r="A1294" t="s">
        <v>1326</v>
      </c>
      <c r="C1294">
        <v>19</v>
      </c>
      <c r="N1294">
        <v>15</v>
      </c>
      <c r="P1294">
        <v>13</v>
      </c>
      <c r="Z1294">
        <v>53</v>
      </c>
    </row>
    <row r="1295" spans="1:31" x14ac:dyDescent="0.2">
      <c r="A1295" t="s">
        <v>1327</v>
      </c>
      <c r="H1295">
        <v>40</v>
      </c>
      <c r="I1295">
        <v>14</v>
      </c>
      <c r="K1295">
        <v>10</v>
      </c>
      <c r="L1295">
        <v>21</v>
      </c>
      <c r="N1295">
        <v>5</v>
      </c>
      <c r="O1295">
        <v>7</v>
      </c>
      <c r="AC1295">
        <v>3</v>
      </c>
    </row>
    <row r="1296" spans="1:31" x14ac:dyDescent="0.2">
      <c r="A1296" t="s">
        <v>1328</v>
      </c>
      <c r="H1296">
        <v>32</v>
      </c>
      <c r="I1296">
        <v>11</v>
      </c>
      <c r="K1296">
        <v>7</v>
      </c>
      <c r="L1296">
        <v>23</v>
      </c>
      <c r="N1296">
        <v>15</v>
      </c>
      <c r="O1296">
        <v>8</v>
      </c>
      <c r="AC1296">
        <v>4</v>
      </c>
    </row>
    <row r="1297" spans="1:32" x14ac:dyDescent="0.2">
      <c r="A1297" t="s">
        <v>1329</v>
      </c>
      <c r="H1297">
        <v>37</v>
      </c>
      <c r="I1297">
        <v>11</v>
      </c>
      <c r="L1297">
        <v>15</v>
      </c>
      <c r="N1297">
        <v>16</v>
      </c>
      <c r="O1297">
        <v>3</v>
      </c>
      <c r="AC1297">
        <v>5</v>
      </c>
      <c r="AE1297">
        <v>13</v>
      </c>
    </row>
    <row r="1298" spans="1:32" x14ac:dyDescent="0.2">
      <c r="A1298" t="s">
        <v>1330</v>
      </c>
      <c r="H1298">
        <v>5</v>
      </c>
      <c r="I1298">
        <v>8</v>
      </c>
      <c r="L1298">
        <v>11</v>
      </c>
      <c r="N1298">
        <v>45</v>
      </c>
      <c r="O1298">
        <v>4</v>
      </c>
      <c r="Z1298">
        <v>7</v>
      </c>
      <c r="AC1298">
        <v>12</v>
      </c>
      <c r="AE1298">
        <v>8</v>
      </c>
    </row>
    <row r="1299" spans="1:32" x14ac:dyDescent="0.2">
      <c r="A1299" t="s">
        <v>1331</v>
      </c>
      <c r="I1299">
        <v>5</v>
      </c>
      <c r="L1299">
        <v>6</v>
      </c>
      <c r="N1299">
        <v>38</v>
      </c>
      <c r="Z1299">
        <v>30</v>
      </c>
      <c r="AC1299">
        <v>15</v>
      </c>
      <c r="AE1299">
        <v>6</v>
      </c>
    </row>
    <row r="1300" spans="1:32" x14ac:dyDescent="0.2">
      <c r="A1300" t="s">
        <v>1332</v>
      </c>
      <c r="H1300">
        <v>12</v>
      </c>
      <c r="I1300">
        <v>10</v>
      </c>
      <c r="L1300">
        <v>12</v>
      </c>
      <c r="N1300">
        <v>39</v>
      </c>
      <c r="O1300">
        <v>5</v>
      </c>
      <c r="Z1300">
        <v>13</v>
      </c>
      <c r="AC1300">
        <v>9</v>
      </c>
    </row>
    <row r="1301" spans="1:32" x14ac:dyDescent="0.2">
      <c r="A1301" t="s">
        <v>1333</v>
      </c>
      <c r="B1301">
        <v>38.83</v>
      </c>
      <c r="F1301">
        <v>4.7699999999999996</v>
      </c>
      <c r="I1301">
        <v>2.92</v>
      </c>
      <c r="N1301">
        <v>1.1000000000000001</v>
      </c>
      <c r="P1301">
        <v>0.76</v>
      </c>
      <c r="Z1301">
        <v>3.35</v>
      </c>
      <c r="AC1301">
        <v>5.1100000000000003</v>
      </c>
      <c r="AE1301">
        <v>38.450000000000003</v>
      </c>
      <c r="AF1301">
        <v>4.71</v>
      </c>
    </row>
    <row r="1302" spans="1:32" x14ac:dyDescent="0.2">
      <c r="A1302" t="s">
        <v>1334</v>
      </c>
      <c r="H1302">
        <v>5.87</v>
      </c>
      <c r="I1302">
        <v>35.799999999999997</v>
      </c>
      <c r="L1302">
        <v>12.29</v>
      </c>
      <c r="N1302">
        <v>6.62</v>
      </c>
      <c r="O1302">
        <v>25.87</v>
      </c>
      <c r="P1302">
        <v>0.49</v>
      </c>
      <c r="AC1302">
        <v>0.28999999999999998</v>
      </c>
      <c r="AE1302">
        <v>12.77</v>
      </c>
    </row>
    <row r="1303" spans="1:32" x14ac:dyDescent="0.2">
      <c r="A1303" t="s">
        <v>1335</v>
      </c>
      <c r="B1303">
        <v>3.5</v>
      </c>
      <c r="F1303">
        <v>5</v>
      </c>
      <c r="H1303">
        <v>6.6</v>
      </c>
      <c r="I1303">
        <v>5</v>
      </c>
      <c r="L1303">
        <v>8.1999999999999993</v>
      </c>
      <c r="N1303">
        <v>24.5</v>
      </c>
      <c r="P1303">
        <v>18.3</v>
      </c>
      <c r="R1303">
        <v>18.399999999999999</v>
      </c>
      <c r="AC1303">
        <v>6.7</v>
      </c>
      <c r="AE1303">
        <v>1.9</v>
      </c>
      <c r="AF1303">
        <v>1.9</v>
      </c>
    </row>
    <row r="1304" spans="1:32" x14ac:dyDescent="0.2">
      <c r="A1304" t="s">
        <v>1336</v>
      </c>
      <c r="B1304">
        <v>4.7</v>
      </c>
      <c r="F1304">
        <v>4.5999999999999996</v>
      </c>
      <c r="H1304">
        <v>4.5999999999999996</v>
      </c>
      <c r="I1304">
        <v>3.2</v>
      </c>
      <c r="L1304">
        <v>5</v>
      </c>
      <c r="N1304">
        <v>18.399999999999999</v>
      </c>
      <c r="P1304">
        <v>9.8000000000000007</v>
      </c>
      <c r="R1304">
        <v>35.6</v>
      </c>
      <c r="AC1304">
        <v>7</v>
      </c>
      <c r="AE1304">
        <v>2.7</v>
      </c>
      <c r="AF1304">
        <v>4.4000000000000004</v>
      </c>
    </row>
    <row r="1305" spans="1:32" x14ac:dyDescent="0.2">
      <c r="A1305" t="s">
        <v>1337</v>
      </c>
      <c r="H1305">
        <v>4.41</v>
      </c>
      <c r="I1305">
        <v>2.67</v>
      </c>
      <c r="K1305">
        <v>4.1500000000000004</v>
      </c>
      <c r="L1305">
        <v>5.07</v>
      </c>
      <c r="N1305">
        <v>24.99</v>
      </c>
      <c r="O1305">
        <v>2.5499999999999998</v>
      </c>
      <c r="Z1305">
        <v>23.05</v>
      </c>
      <c r="AC1305">
        <v>4.96</v>
      </c>
      <c r="AE1305">
        <v>18.940000000000001</v>
      </c>
      <c r="AF1305">
        <v>9.2100000000000009</v>
      </c>
    </row>
    <row r="1306" spans="1:32" x14ac:dyDescent="0.2">
      <c r="A1306" t="s">
        <v>1338</v>
      </c>
      <c r="H1306">
        <v>7</v>
      </c>
      <c r="I1306">
        <v>34</v>
      </c>
      <c r="L1306">
        <v>12</v>
      </c>
      <c r="N1306">
        <v>6</v>
      </c>
      <c r="O1306">
        <v>25</v>
      </c>
      <c r="P1306">
        <v>15</v>
      </c>
      <c r="AC1306">
        <v>1</v>
      </c>
    </row>
    <row r="1307" spans="1:32" x14ac:dyDescent="0.2">
      <c r="A1307" t="s">
        <v>1339</v>
      </c>
      <c r="S1307">
        <v>7.97</v>
      </c>
      <c r="T1307">
        <v>1.41</v>
      </c>
      <c r="U1307">
        <v>2.71</v>
      </c>
      <c r="V1307">
        <v>34.83</v>
      </c>
      <c r="Z1307">
        <v>46.74</v>
      </c>
      <c r="AC1307">
        <v>6.34</v>
      </c>
    </row>
    <row r="1308" spans="1:32" x14ac:dyDescent="0.2">
      <c r="A1308" t="s">
        <v>1340</v>
      </c>
      <c r="N1308">
        <v>99.28</v>
      </c>
      <c r="AC1308">
        <v>0.72</v>
      </c>
    </row>
    <row r="1309" spans="1:32" x14ac:dyDescent="0.2">
      <c r="A1309" t="s">
        <v>1341</v>
      </c>
      <c r="G1309">
        <v>0.68</v>
      </c>
      <c r="I1309">
        <v>0.08</v>
      </c>
      <c r="L1309">
        <v>2.67</v>
      </c>
      <c r="N1309">
        <v>94.77</v>
      </c>
      <c r="AC1309">
        <v>1.8</v>
      </c>
    </row>
    <row r="1310" spans="1:32" x14ac:dyDescent="0.2">
      <c r="A1310" t="s">
        <v>1342</v>
      </c>
      <c r="B1310">
        <v>0</v>
      </c>
      <c r="N1310">
        <v>25.08</v>
      </c>
      <c r="P1310">
        <v>52.24</v>
      </c>
      <c r="Z1310">
        <v>20.94</v>
      </c>
      <c r="AC1310">
        <v>1.74</v>
      </c>
    </row>
    <row r="1311" spans="1:32" x14ac:dyDescent="0.2">
      <c r="A1311" t="s">
        <v>1343</v>
      </c>
      <c r="N1311">
        <v>27.8</v>
      </c>
      <c r="P1311">
        <v>32</v>
      </c>
      <c r="V1311">
        <v>5.7</v>
      </c>
      <c r="Z1311">
        <v>5.7</v>
      </c>
      <c r="AC1311">
        <v>7.1</v>
      </c>
      <c r="AE1311">
        <v>20.8</v>
      </c>
      <c r="AF1311">
        <v>0.9</v>
      </c>
    </row>
    <row r="1312" spans="1:32" x14ac:dyDescent="0.2">
      <c r="A1312" t="s">
        <v>1344</v>
      </c>
      <c r="S1312">
        <v>1.8</v>
      </c>
      <c r="T1312">
        <v>0.7</v>
      </c>
      <c r="V1312">
        <v>55.3</v>
      </c>
      <c r="Z1312">
        <v>39.200000000000003</v>
      </c>
      <c r="AC1312">
        <v>3</v>
      </c>
    </row>
    <row r="1313" spans="1:32" x14ac:dyDescent="0.2">
      <c r="A1313" t="s">
        <v>1345</v>
      </c>
      <c r="AC1313">
        <v>100</v>
      </c>
    </row>
    <row r="1314" spans="1:32" x14ac:dyDescent="0.2">
      <c r="A1314" t="s">
        <v>1346</v>
      </c>
      <c r="B1314">
        <v>10.9</v>
      </c>
      <c r="N1314">
        <v>16.7</v>
      </c>
      <c r="P1314">
        <v>20.7</v>
      </c>
      <c r="V1314">
        <v>4.7</v>
      </c>
      <c r="X1314">
        <v>1</v>
      </c>
      <c r="Z1314">
        <v>6.1</v>
      </c>
      <c r="AC1314">
        <v>19.2</v>
      </c>
      <c r="AE1314">
        <v>20.7</v>
      </c>
    </row>
    <row r="1315" spans="1:32" x14ac:dyDescent="0.2">
      <c r="A1315" t="s">
        <v>1347</v>
      </c>
      <c r="B1315">
        <v>18</v>
      </c>
      <c r="N1315">
        <v>0.1</v>
      </c>
      <c r="P1315">
        <v>0.1</v>
      </c>
      <c r="V1315">
        <v>5.4</v>
      </c>
      <c r="X1315">
        <v>1.7</v>
      </c>
      <c r="Z1315">
        <v>8.5</v>
      </c>
      <c r="AC1315">
        <v>17.100000000000001</v>
      </c>
      <c r="AE1315">
        <v>38.1</v>
      </c>
      <c r="AF1315">
        <v>11</v>
      </c>
    </row>
    <row r="1316" spans="1:32" x14ac:dyDescent="0.2">
      <c r="A1316" t="s">
        <v>1348</v>
      </c>
      <c r="G1316">
        <v>5.6</v>
      </c>
      <c r="I1316">
        <v>20.6</v>
      </c>
      <c r="J1316">
        <v>44.7</v>
      </c>
      <c r="O1316">
        <v>7</v>
      </c>
      <c r="P1316">
        <v>19.399999999999999</v>
      </c>
      <c r="AC1316">
        <v>2.7</v>
      </c>
    </row>
    <row r="1317" spans="1:32" x14ac:dyDescent="0.2">
      <c r="A1317" t="s">
        <v>1349</v>
      </c>
      <c r="D1317">
        <v>96.7</v>
      </c>
      <c r="AC1317">
        <v>3.3</v>
      </c>
    </row>
    <row r="1318" spans="1:32" x14ac:dyDescent="0.2">
      <c r="A1318" t="s">
        <v>1350</v>
      </c>
      <c r="H1318">
        <v>51</v>
      </c>
      <c r="L1318">
        <v>0.4</v>
      </c>
      <c r="N1318">
        <v>23.3</v>
      </c>
      <c r="P1318">
        <v>22.9</v>
      </c>
      <c r="AC1318">
        <v>2.4</v>
      </c>
    </row>
    <row r="1319" spans="1:32" x14ac:dyDescent="0.2">
      <c r="A1319" t="s">
        <v>1351</v>
      </c>
      <c r="L1319">
        <v>86.4</v>
      </c>
      <c r="N1319">
        <v>3.8</v>
      </c>
      <c r="P1319">
        <v>8.8000000000000007</v>
      </c>
      <c r="AC1319">
        <v>1</v>
      </c>
    </row>
    <row r="1320" spans="1:32" x14ac:dyDescent="0.2">
      <c r="A1320" t="s">
        <v>1352</v>
      </c>
      <c r="N1320">
        <v>65.900000000000006</v>
      </c>
      <c r="P1320">
        <v>3.5</v>
      </c>
      <c r="V1320">
        <v>23.1</v>
      </c>
      <c r="Z1320">
        <v>2.6</v>
      </c>
      <c r="AC1320">
        <v>2.2000000000000002</v>
      </c>
      <c r="AE1320">
        <v>2</v>
      </c>
      <c r="AF1320">
        <v>0.7</v>
      </c>
    </row>
    <row r="1321" spans="1:32" x14ac:dyDescent="0.2">
      <c r="A1321" t="s">
        <v>1353</v>
      </c>
      <c r="I1321">
        <v>33.700000000000003</v>
      </c>
      <c r="J1321">
        <v>64.5</v>
      </c>
      <c r="AC1321">
        <v>1.8</v>
      </c>
    </row>
    <row r="1322" spans="1:32" x14ac:dyDescent="0.2">
      <c r="A1322" t="s">
        <v>1354</v>
      </c>
      <c r="H1322">
        <v>36.6</v>
      </c>
      <c r="I1322">
        <v>6.7</v>
      </c>
      <c r="J1322">
        <v>3.7</v>
      </c>
      <c r="K1322">
        <v>6.4</v>
      </c>
      <c r="L1322">
        <v>18.8</v>
      </c>
      <c r="N1322">
        <v>13.5</v>
      </c>
      <c r="P1322">
        <v>9.4</v>
      </c>
      <c r="AC1322">
        <v>4.9000000000000004</v>
      </c>
    </row>
    <row r="1323" spans="1:32" x14ac:dyDescent="0.2">
      <c r="A1323" t="s">
        <v>1355</v>
      </c>
      <c r="S1323">
        <v>2</v>
      </c>
      <c r="T1323">
        <v>1.2</v>
      </c>
      <c r="U1323">
        <v>1.2</v>
      </c>
      <c r="V1323">
        <v>36.700000000000003</v>
      </c>
      <c r="Z1323">
        <v>44.3</v>
      </c>
      <c r="AC1323">
        <v>14.6</v>
      </c>
    </row>
    <row r="1324" spans="1:32" x14ac:dyDescent="0.2">
      <c r="A1324" t="s">
        <v>1356</v>
      </c>
      <c r="U1324">
        <v>2.6</v>
      </c>
      <c r="V1324">
        <v>37</v>
      </c>
      <c r="Z1324">
        <v>57.7</v>
      </c>
      <c r="AC1324">
        <v>2.7</v>
      </c>
    </row>
    <row r="1325" spans="1:32" x14ac:dyDescent="0.2">
      <c r="A1325" t="s">
        <v>1357</v>
      </c>
      <c r="N1325">
        <v>86.9</v>
      </c>
      <c r="P1325">
        <v>2.2000000000000002</v>
      </c>
      <c r="AC1325">
        <v>1</v>
      </c>
      <c r="AE1325">
        <v>1.2</v>
      </c>
      <c r="AF1325">
        <v>8.6999999999999993</v>
      </c>
    </row>
    <row r="1326" spans="1:32" x14ac:dyDescent="0.2">
      <c r="A1326" t="s">
        <v>1358</v>
      </c>
      <c r="L1326">
        <v>8.6999999999999993</v>
      </c>
      <c r="N1326">
        <v>86.1</v>
      </c>
      <c r="P1326">
        <v>1.1000000000000001</v>
      </c>
      <c r="AC1326">
        <v>3.9</v>
      </c>
      <c r="AE1326">
        <v>0.2</v>
      </c>
    </row>
    <row r="1327" spans="1:32" x14ac:dyDescent="0.2">
      <c r="A1327" t="s">
        <v>1359</v>
      </c>
      <c r="N1327">
        <v>90.8</v>
      </c>
      <c r="P1327">
        <v>1.9</v>
      </c>
      <c r="AC1327">
        <v>2.2000000000000002</v>
      </c>
      <c r="AE1327">
        <v>1.5</v>
      </c>
      <c r="AF1327">
        <v>3.6</v>
      </c>
    </row>
    <row r="1328" spans="1:32" x14ac:dyDescent="0.2">
      <c r="A1328" t="s">
        <v>1360</v>
      </c>
      <c r="H1328">
        <v>0.7</v>
      </c>
      <c r="I1328">
        <v>0.9</v>
      </c>
      <c r="L1328">
        <v>2</v>
      </c>
      <c r="N1328">
        <v>90.5</v>
      </c>
      <c r="P1328">
        <v>0.2</v>
      </c>
      <c r="AC1328">
        <v>5</v>
      </c>
      <c r="AE1328">
        <v>0.7</v>
      </c>
    </row>
    <row r="1329" spans="1:32" x14ac:dyDescent="0.2">
      <c r="A1329" t="s">
        <v>1361</v>
      </c>
      <c r="L1329">
        <v>3.6</v>
      </c>
      <c r="N1329">
        <v>93.6</v>
      </c>
      <c r="AC1329">
        <v>1</v>
      </c>
      <c r="AF1329">
        <v>1.8</v>
      </c>
    </row>
    <row r="1330" spans="1:32" x14ac:dyDescent="0.2">
      <c r="A1330" t="s">
        <v>1362</v>
      </c>
      <c r="H1330">
        <v>92.3</v>
      </c>
      <c r="P1330">
        <v>0.2</v>
      </c>
      <c r="AC1330">
        <v>3.5</v>
      </c>
      <c r="AF1330">
        <v>4</v>
      </c>
    </row>
    <row r="1331" spans="1:32" x14ac:dyDescent="0.2">
      <c r="A1331" t="s">
        <v>1363</v>
      </c>
      <c r="P1331">
        <v>60</v>
      </c>
      <c r="Z1331">
        <v>39</v>
      </c>
      <c r="AC1331">
        <v>1</v>
      </c>
    </row>
    <row r="1332" spans="1:32" x14ac:dyDescent="0.2">
      <c r="A1332" t="s">
        <v>1364</v>
      </c>
      <c r="G1332">
        <v>18</v>
      </c>
      <c r="I1332">
        <v>65</v>
      </c>
      <c r="M1332">
        <v>4</v>
      </c>
      <c r="N1332">
        <v>7</v>
      </c>
      <c r="P1332">
        <v>6</v>
      </c>
    </row>
    <row r="1333" spans="1:32" x14ac:dyDescent="0.2">
      <c r="A1333" t="s">
        <v>1365</v>
      </c>
      <c r="P1333">
        <v>59.58</v>
      </c>
      <c r="Z1333">
        <v>38.72</v>
      </c>
      <c r="AC1333">
        <v>1.7</v>
      </c>
    </row>
    <row r="1334" spans="1:32" x14ac:dyDescent="0.2">
      <c r="A1334" t="s">
        <v>1366</v>
      </c>
      <c r="H1334">
        <v>30.38</v>
      </c>
      <c r="I1334">
        <v>3.92</v>
      </c>
      <c r="K1334">
        <v>2.94</v>
      </c>
      <c r="L1334">
        <v>28.42</v>
      </c>
      <c r="N1334">
        <v>32.340000000000003</v>
      </c>
      <c r="AC1334">
        <v>2</v>
      </c>
    </row>
    <row r="1335" spans="1:32" x14ac:dyDescent="0.2">
      <c r="A1335" t="s">
        <v>1367</v>
      </c>
      <c r="N1335">
        <v>89.55</v>
      </c>
      <c r="AC1335">
        <v>10.45</v>
      </c>
    </row>
    <row r="1336" spans="1:32" x14ac:dyDescent="0.2">
      <c r="A1336" t="s">
        <v>1368</v>
      </c>
      <c r="N1336">
        <v>96.81</v>
      </c>
      <c r="AC1336">
        <v>3.19</v>
      </c>
    </row>
    <row r="1337" spans="1:32" x14ac:dyDescent="0.2">
      <c r="A1337" t="s">
        <v>1369</v>
      </c>
      <c r="D1337">
        <v>100</v>
      </c>
    </row>
    <row r="1338" spans="1:32" x14ac:dyDescent="0.2">
      <c r="A1338" t="s">
        <v>1370</v>
      </c>
      <c r="D1338">
        <v>100</v>
      </c>
    </row>
    <row r="1339" spans="1:32" x14ac:dyDescent="0.2">
      <c r="A1339" t="s">
        <v>1371</v>
      </c>
      <c r="H1339">
        <v>6.82</v>
      </c>
      <c r="I1339">
        <v>12.99</v>
      </c>
      <c r="K1339">
        <v>6.29</v>
      </c>
      <c r="L1339">
        <v>8.2200000000000006</v>
      </c>
      <c r="N1339">
        <v>46.71</v>
      </c>
      <c r="O1339">
        <v>9.1199999999999992</v>
      </c>
      <c r="P1339">
        <v>11.35</v>
      </c>
      <c r="AC1339">
        <v>-1.5</v>
      </c>
    </row>
    <row r="1340" spans="1:32" x14ac:dyDescent="0.2">
      <c r="A1340" t="s">
        <v>1372</v>
      </c>
      <c r="N1340">
        <v>100</v>
      </c>
    </row>
    <row r="1341" spans="1:32" x14ac:dyDescent="0.2">
      <c r="A1341" t="s">
        <v>1373</v>
      </c>
      <c r="N1341">
        <v>100</v>
      </c>
    </row>
    <row r="1342" spans="1:32" x14ac:dyDescent="0.2">
      <c r="A1342" t="s">
        <v>1374</v>
      </c>
      <c r="N1342">
        <v>100</v>
      </c>
    </row>
    <row r="1343" spans="1:32" x14ac:dyDescent="0.2">
      <c r="A1343" t="s">
        <v>1375</v>
      </c>
      <c r="L1343">
        <v>100</v>
      </c>
    </row>
    <row r="1344" spans="1:32" x14ac:dyDescent="0.2">
      <c r="A1344" t="s">
        <v>1376</v>
      </c>
      <c r="H1344">
        <v>72</v>
      </c>
      <c r="N1344">
        <v>28</v>
      </c>
    </row>
    <row r="1345" spans="1:32" x14ac:dyDescent="0.2">
      <c r="A1345" t="s">
        <v>1377</v>
      </c>
      <c r="F1345">
        <v>4.8</v>
      </c>
      <c r="N1345">
        <v>90.3</v>
      </c>
      <c r="AC1345">
        <v>2.6</v>
      </c>
      <c r="AE1345">
        <v>2.2999999999999998</v>
      </c>
    </row>
    <row r="1346" spans="1:32" x14ac:dyDescent="0.2">
      <c r="A1346" t="s">
        <v>1378</v>
      </c>
      <c r="H1346">
        <v>3</v>
      </c>
      <c r="K1346">
        <v>2</v>
      </c>
      <c r="L1346">
        <v>1</v>
      </c>
      <c r="N1346">
        <v>2</v>
      </c>
      <c r="Z1346">
        <v>11</v>
      </c>
      <c r="AC1346">
        <v>26</v>
      </c>
      <c r="AE1346">
        <v>55</v>
      </c>
    </row>
    <row r="1347" spans="1:32" x14ac:dyDescent="0.2">
      <c r="A1347" t="s">
        <v>1379</v>
      </c>
      <c r="N1347">
        <v>98</v>
      </c>
      <c r="AC1347">
        <v>2</v>
      </c>
    </row>
    <row r="1348" spans="1:32" x14ac:dyDescent="0.2">
      <c r="A1348" t="s">
        <v>1380</v>
      </c>
      <c r="H1348">
        <v>13</v>
      </c>
      <c r="I1348">
        <v>31</v>
      </c>
      <c r="K1348">
        <v>5</v>
      </c>
      <c r="L1348">
        <v>15</v>
      </c>
      <c r="O1348">
        <v>19</v>
      </c>
      <c r="AC1348">
        <v>4</v>
      </c>
      <c r="AE1348">
        <v>13</v>
      </c>
    </row>
    <row r="1349" spans="1:32" x14ac:dyDescent="0.2">
      <c r="A1349" t="s">
        <v>1381</v>
      </c>
      <c r="H1349">
        <v>15</v>
      </c>
      <c r="I1349">
        <v>7</v>
      </c>
      <c r="L1349">
        <v>12</v>
      </c>
      <c r="N1349">
        <v>42</v>
      </c>
      <c r="Z1349">
        <v>12</v>
      </c>
      <c r="AC1349">
        <v>12</v>
      </c>
    </row>
    <row r="1350" spans="1:32" x14ac:dyDescent="0.2">
      <c r="A1350" t="s">
        <v>1382</v>
      </c>
      <c r="L1350">
        <v>7</v>
      </c>
      <c r="N1350">
        <v>39</v>
      </c>
      <c r="Z1350">
        <v>30</v>
      </c>
      <c r="AC1350">
        <v>17</v>
      </c>
      <c r="AE1350">
        <v>7</v>
      </c>
    </row>
    <row r="1351" spans="1:32" x14ac:dyDescent="0.2">
      <c r="A1351" t="s">
        <v>1383</v>
      </c>
      <c r="H1351">
        <v>11</v>
      </c>
      <c r="I1351">
        <v>31</v>
      </c>
      <c r="K1351">
        <v>6</v>
      </c>
      <c r="L1351">
        <v>18</v>
      </c>
      <c r="O1351">
        <v>22</v>
      </c>
      <c r="AE1351">
        <v>12</v>
      </c>
    </row>
    <row r="1352" spans="1:32" x14ac:dyDescent="0.2">
      <c r="A1352" t="s">
        <v>1384</v>
      </c>
      <c r="N1352">
        <v>36</v>
      </c>
      <c r="Z1352">
        <v>42</v>
      </c>
      <c r="AC1352">
        <v>10</v>
      </c>
      <c r="AE1352">
        <v>12</v>
      </c>
    </row>
    <row r="1353" spans="1:32" x14ac:dyDescent="0.2">
      <c r="A1353" t="s">
        <v>1385</v>
      </c>
      <c r="H1353">
        <v>6</v>
      </c>
      <c r="I1353">
        <v>13</v>
      </c>
      <c r="L1353">
        <v>12</v>
      </c>
      <c r="N1353">
        <v>42</v>
      </c>
      <c r="O1353">
        <v>7</v>
      </c>
      <c r="Z1353">
        <v>19</v>
      </c>
      <c r="AC1353">
        <v>1</v>
      </c>
    </row>
    <row r="1354" spans="1:32" x14ac:dyDescent="0.2">
      <c r="A1354" t="s">
        <v>1386</v>
      </c>
      <c r="I1354">
        <v>7</v>
      </c>
      <c r="L1354">
        <v>7</v>
      </c>
      <c r="N1354">
        <v>40</v>
      </c>
      <c r="Z1354">
        <v>40</v>
      </c>
      <c r="AC1354">
        <v>1</v>
      </c>
      <c r="AE1354">
        <v>5</v>
      </c>
    </row>
    <row r="1355" spans="1:32" x14ac:dyDescent="0.2">
      <c r="A1355" t="s">
        <v>1387</v>
      </c>
      <c r="H1355">
        <v>6</v>
      </c>
      <c r="I1355">
        <v>7</v>
      </c>
      <c r="L1355">
        <v>9</v>
      </c>
      <c r="N1355">
        <v>37</v>
      </c>
      <c r="Z1355">
        <v>36</v>
      </c>
      <c r="AC1355">
        <v>5</v>
      </c>
    </row>
    <row r="1356" spans="1:32" x14ac:dyDescent="0.2">
      <c r="A1356" t="s">
        <v>1388</v>
      </c>
      <c r="H1356">
        <v>5</v>
      </c>
      <c r="I1356">
        <v>4</v>
      </c>
      <c r="L1356">
        <v>5</v>
      </c>
      <c r="N1356">
        <v>25</v>
      </c>
      <c r="Z1356">
        <v>46</v>
      </c>
      <c r="AC1356">
        <v>15</v>
      </c>
    </row>
    <row r="1357" spans="1:32" x14ac:dyDescent="0.2">
      <c r="A1357" t="s">
        <v>1389</v>
      </c>
      <c r="F1357">
        <v>11.1</v>
      </c>
      <c r="AC1357">
        <v>3.5</v>
      </c>
      <c r="AF1357">
        <v>85.4</v>
      </c>
    </row>
    <row r="1358" spans="1:32" x14ac:dyDescent="0.2">
      <c r="A1358" t="s">
        <v>1390</v>
      </c>
      <c r="H1358">
        <v>99.2</v>
      </c>
      <c r="AC1358">
        <v>0.8</v>
      </c>
    </row>
    <row r="1359" spans="1:32" x14ac:dyDescent="0.2">
      <c r="A1359" t="s">
        <v>1391</v>
      </c>
      <c r="P1359">
        <v>96.3</v>
      </c>
      <c r="AC1359">
        <v>3.7</v>
      </c>
    </row>
    <row r="1360" spans="1:32" x14ac:dyDescent="0.2">
      <c r="A1360" t="s">
        <v>1392</v>
      </c>
      <c r="H1360">
        <v>3.88</v>
      </c>
      <c r="L1360">
        <v>9</v>
      </c>
      <c r="N1360">
        <v>81.84</v>
      </c>
      <c r="P1360">
        <v>1.53</v>
      </c>
      <c r="AC1360">
        <v>2.6</v>
      </c>
      <c r="AF1360">
        <v>1.1499999999999999</v>
      </c>
    </row>
    <row r="1361" spans="1:33" x14ac:dyDescent="0.2">
      <c r="A1361" t="s">
        <v>1393</v>
      </c>
      <c r="C1361">
        <v>0.5</v>
      </c>
      <c r="H1361">
        <v>9.6</v>
      </c>
      <c r="I1361">
        <v>0.5</v>
      </c>
      <c r="K1361">
        <v>6.3</v>
      </c>
      <c r="L1361">
        <v>9.3000000000000007</v>
      </c>
      <c r="N1361">
        <v>12.2</v>
      </c>
      <c r="V1361">
        <v>19.600000000000001</v>
      </c>
      <c r="X1361">
        <v>19.2</v>
      </c>
      <c r="Z1361">
        <v>4.3</v>
      </c>
      <c r="AC1361">
        <v>10.9</v>
      </c>
      <c r="AF1361">
        <v>7.6</v>
      </c>
    </row>
    <row r="1362" spans="1:33" x14ac:dyDescent="0.2">
      <c r="A1362" t="s">
        <v>1394</v>
      </c>
      <c r="AG1362">
        <v>100</v>
      </c>
    </row>
    <row r="1363" spans="1:33" x14ac:dyDescent="0.2">
      <c r="A1363" t="s">
        <v>1395</v>
      </c>
      <c r="H1363">
        <v>50.52</v>
      </c>
      <c r="K1363">
        <v>2.11</v>
      </c>
      <c r="L1363">
        <v>18.97</v>
      </c>
      <c r="N1363">
        <v>25.51</v>
      </c>
      <c r="AC1363">
        <v>2.89</v>
      </c>
    </row>
    <row r="1364" spans="1:33" x14ac:dyDescent="0.2">
      <c r="A1364" t="s">
        <v>1396</v>
      </c>
      <c r="V1364">
        <v>40.18</v>
      </c>
      <c r="Z1364">
        <v>53.52</v>
      </c>
      <c r="AC1364">
        <v>6.3</v>
      </c>
    </row>
    <row r="1365" spans="1:33" x14ac:dyDescent="0.2">
      <c r="A1365" t="s">
        <v>1397</v>
      </c>
      <c r="B1365">
        <v>-114.1</v>
      </c>
      <c r="Z1365">
        <v>79.099999999999994</v>
      </c>
      <c r="AC1365">
        <v>10.6</v>
      </c>
      <c r="AE1365">
        <v>124.4</v>
      </c>
    </row>
    <row r="1366" spans="1:33" x14ac:dyDescent="0.2">
      <c r="A1366" t="s">
        <v>1398</v>
      </c>
      <c r="H1366">
        <v>37.380000000000003</v>
      </c>
      <c r="J1366">
        <v>5.04</v>
      </c>
      <c r="K1366">
        <v>10.46</v>
      </c>
      <c r="L1366">
        <v>32.9</v>
      </c>
      <c r="N1366">
        <v>9.32</v>
      </c>
      <c r="AC1366">
        <v>4.9000000000000004</v>
      </c>
    </row>
    <row r="1367" spans="1:33" x14ac:dyDescent="0.2">
      <c r="A1367" t="s">
        <v>1399</v>
      </c>
      <c r="S1367">
        <v>2.6</v>
      </c>
      <c r="V1367">
        <v>3.1</v>
      </c>
      <c r="Z1367">
        <v>94.3</v>
      </c>
    </row>
    <row r="1368" spans="1:33" x14ac:dyDescent="0.2">
      <c r="A1368" t="s">
        <v>1400</v>
      </c>
      <c r="H1368">
        <v>98.1</v>
      </c>
      <c r="AC1368">
        <v>1.9</v>
      </c>
    </row>
    <row r="1369" spans="1:33" x14ac:dyDescent="0.2">
      <c r="A1369" t="s">
        <v>1401</v>
      </c>
      <c r="AG1369">
        <v>100</v>
      </c>
    </row>
    <row r="1370" spans="1:33" x14ac:dyDescent="0.2">
      <c r="A1370" t="s">
        <v>1402</v>
      </c>
      <c r="AG1370">
        <v>100</v>
      </c>
    </row>
    <row r="1371" spans="1:33" x14ac:dyDescent="0.2">
      <c r="A1371" t="s">
        <v>1403</v>
      </c>
      <c r="AG1371">
        <v>100</v>
      </c>
    </row>
    <row r="1372" spans="1:33" x14ac:dyDescent="0.2">
      <c r="A1372" t="s">
        <v>1404</v>
      </c>
      <c r="AG1372">
        <v>100</v>
      </c>
    </row>
    <row r="1373" spans="1:33" x14ac:dyDescent="0.2">
      <c r="A1373" t="s">
        <v>1405</v>
      </c>
      <c r="AG1373">
        <v>100</v>
      </c>
    </row>
    <row r="1374" spans="1:33" x14ac:dyDescent="0.2">
      <c r="A1374" t="s">
        <v>1406</v>
      </c>
      <c r="AG1374">
        <v>100</v>
      </c>
    </row>
    <row r="1375" spans="1:33" x14ac:dyDescent="0.2">
      <c r="A1375" t="s">
        <v>1407</v>
      </c>
      <c r="AG1375">
        <v>100</v>
      </c>
    </row>
    <row r="1376" spans="1:33" x14ac:dyDescent="0.2">
      <c r="A1376" t="s">
        <v>1408</v>
      </c>
      <c r="AG1376">
        <v>100</v>
      </c>
    </row>
    <row r="1377" spans="1:33" x14ac:dyDescent="0.2">
      <c r="A1377" t="s">
        <v>1409</v>
      </c>
      <c r="AG1377">
        <v>100</v>
      </c>
    </row>
    <row r="1378" spans="1:33" x14ac:dyDescent="0.2">
      <c r="A1378" t="s">
        <v>1410</v>
      </c>
      <c r="AG1378">
        <v>100</v>
      </c>
    </row>
    <row r="1379" spans="1:33" x14ac:dyDescent="0.2">
      <c r="A1379" t="s">
        <v>1411</v>
      </c>
      <c r="AG1379">
        <v>100</v>
      </c>
    </row>
    <row r="1380" spans="1:33" x14ac:dyDescent="0.2">
      <c r="A1380" t="s">
        <v>1412</v>
      </c>
      <c r="N1380">
        <v>3.72</v>
      </c>
      <c r="O1380">
        <v>96.28</v>
      </c>
    </row>
    <row r="1381" spans="1:33" x14ac:dyDescent="0.2">
      <c r="A1381" t="s">
        <v>1413</v>
      </c>
      <c r="P1381">
        <v>84.5</v>
      </c>
      <c r="AC1381">
        <v>15.5</v>
      </c>
    </row>
    <row r="1382" spans="1:33" x14ac:dyDescent="0.2">
      <c r="A1382" t="s">
        <v>1414</v>
      </c>
      <c r="H1382">
        <v>17.989999999999998</v>
      </c>
      <c r="J1382">
        <v>1.22</v>
      </c>
      <c r="L1382">
        <v>13.22</v>
      </c>
      <c r="N1382">
        <v>27.46</v>
      </c>
      <c r="T1382">
        <v>1.58</v>
      </c>
      <c r="V1382">
        <v>1.36</v>
      </c>
      <c r="W1382">
        <v>33.99</v>
      </c>
      <c r="Z1382">
        <v>2.98</v>
      </c>
      <c r="AC1382">
        <v>0.2</v>
      </c>
    </row>
    <row r="1383" spans="1:33" x14ac:dyDescent="0.2">
      <c r="A1383" t="s">
        <v>1415</v>
      </c>
      <c r="H1383">
        <v>0.76</v>
      </c>
      <c r="I1383">
        <v>21.08</v>
      </c>
      <c r="J1383">
        <v>78</v>
      </c>
      <c r="AC1383">
        <v>0.16</v>
      </c>
    </row>
    <row r="1384" spans="1:33" x14ac:dyDescent="0.2">
      <c r="A1384" t="s">
        <v>1416</v>
      </c>
      <c r="G1384">
        <v>1.97</v>
      </c>
      <c r="H1384">
        <v>5.4</v>
      </c>
      <c r="I1384">
        <v>3.1</v>
      </c>
      <c r="J1384">
        <v>77.73</v>
      </c>
      <c r="M1384">
        <v>3.55</v>
      </c>
      <c r="O1384">
        <v>6.6</v>
      </c>
      <c r="AC1384">
        <v>1.65</v>
      </c>
    </row>
    <row r="1385" spans="1:33" x14ac:dyDescent="0.2">
      <c r="A1385" t="s">
        <v>1417</v>
      </c>
      <c r="H1385">
        <v>4.25</v>
      </c>
      <c r="L1385">
        <v>90.34</v>
      </c>
      <c r="N1385">
        <v>4.75</v>
      </c>
      <c r="AC1385">
        <v>0.66</v>
      </c>
    </row>
    <row r="1386" spans="1:33" x14ac:dyDescent="0.2">
      <c r="A1386" t="s">
        <v>1418</v>
      </c>
      <c r="P1386">
        <v>100</v>
      </c>
    </row>
    <row r="1387" spans="1:33" x14ac:dyDescent="0.2">
      <c r="A1387" t="s">
        <v>1419</v>
      </c>
      <c r="H1387">
        <v>45.69</v>
      </c>
      <c r="I1387">
        <v>4.01</v>
      </c>
      <c r="J1387">
        <v>9.27</v>
      </c>
      <c r="K1387">
        <v>41.03</v>
      </c>
    </row>
    <row r="1388" spans="1:33" x14ac:dyDescent="0.2">
      <c r="A1388" t="s">
        <v>1420</v>
      </c>
      <c r="H1388">
        <v>41.14</v>
      </c>
      <c r="K1388">
        <v>58.86</v>
      </c>
    </row>
    <row r="1389" spans="1:33" x14ac:dyDescent="0.2">
      <c r="A1389" t="s">
        <v>1421</v>
      </c>
      <c r="H1389">
        <v>1.49</v>
      </c>
      <c r="I1389">
        <v>35.049999999999997</v>
      </c>
      <c r="J1389">
        <v>59.98</v>
      </c>
      <c r="AC1389">
        <v>3.49</v>
      </c>
    </row>
    <row r="1390" spans="1:33" x14ac:dyDescent="0.2">
      <c r="A1390" t="s">
        <v>1422</v>
      </c>
      <c r="H1390">
        <v>20.04</v>
      </c>
      <c r="N1390">
        <v>79.959999999999994</v>
      </c>
    </row>
    <row r="1391" spans="1:33" x14ac:dyDescent="0.2">
      <c r="A1391" t="s">
        <v>1423</v>
      </c>
      <c r="H1391">
        <v>2.4900000000000002</v>
      </c>
      <c r="J1391">
        <v>96.66</v>
      </c>
      <c r="AC1391">
        <v>0.85</v>
      </c>
    </row>
    <row r="1392" spans="1:33" x14ac:dyDescent="0.2">
      <c r="A1392" t="s">
        <v>1424</v>
      </c>
      <c r="K1392">
        <v>97.08</v>
      </c>
      <c r="AC1392">
        <v>2.92</v>
      </c>
    </row>
    <row r="1393" spans="1:31" x14ac:dyDescent="0.2">
      <c r="A1393" t="s">
        <v>1425</v>
      </c>
      <c r="G1393">
        <v>94.26</v>
      </c>
      <c r="H1393">
        <v>4.28</v>
      </c>
      <c r="L1393">
        <v>1.1100000000000001</v>
      </c>
      <c r="AC1393">
        <v>0.35</v>
      </c>
    </row>
    <row r="1394" spans="1:31" x14ac:dyDescent="0.2">
      <c r="A1394" t="s">
        <v>1426</v>
      </c>
      <c r="H1394">
        <v>14.93</v>
      </c>
      <c r="I1394">
        <v>3.68</v>
      </c>
      <c r="L1394">
        <v>1.4</v>
      </c>
      <c r="N1394">
        <v>79.73</v>
      </c>
      <c r="AC1394">
        <v>0.26</v>
      </c>
    </row>
    <row r="1395" spans="1:31" x14ac:dyDescent="0.2">
      <c r="A1395" t="s">
        <v>1427</v>
      </c>
      <c r="M1395">
        <v>96.42</v>
      </c>
      <c r="AC1395">
        <v>3.58</v>
      </c>
    </row>
    <row r="1396" spans="1:31" x14ac:dyDescent="0.2">
      <c r="A1396" t="s">
        <v>1428</v>
      </c>
      <c r="I1396">
        <v>22.8</v>
      </c>
      <c r="J1396">
        <v>74.67</v>
      </c>
      <c r="AC1396">
        <v>2.52</v>
      </c>
    </row>
    <row r="1397" spans="1:31" x14ac:dyDescent="0.2">
      <c r="A1397" t="s">
        <v>1429</v>
      </c>
      <c r="N1397">
        <v>98.39</v>
      </c>
      <c r="AC1397">
        <v>1.61</v>
      </c>
    </row>
    <row r="1398" spans="1:31" x14ac:dyDescent="0.2">
      <c r="A1398" t="s">
        <v>1430</v>
      </c>
      <c r="N1398">
        <v>95.46</v>
      </c>
      <c r="AC1398">
        <v>4.54</v>
      </c>
    </row>
    <row r="1399" spans="1:31" x14ac:dyDescent="0.2">
      <c r="A1399" t="s">
        <v>1431</v>
      </c>
      <c r="H1399">
        <v>95.03</v>
      </c>
      <c r="L1399">
        <v>1</v>
      </c>
      <c r="AC1399">
        <v>3.97</v>
      </c>
    </row>
    <row r="1400" spans="1:31" x14ac:dyDescent="0.2">
      <c r="A1400" t="s">
        <v>1432</v>
      </c>
      <c r="H1400">
        <v>99.33</v>
      </c>
      <c r="AC1400">
        <v>0.67</v>
      </c>
    </row>
    <row r="1401" spans="1:31" x14ac:dyDescent="0.2">
      <c r="A1401" t="s">
        <v>1433</v>
      </c>
      <c r="I1401">
        <v>67.66</v>
      </c>
      <c r="J1401">
        <v>29.03</v>
      </c>
      <c r="AC1401">
        <v>3.31</v>
      </c>
    </row>
    <row r="1402" spans="1:31" x14ac:dyDescent="0.2">
      <c r="A1402" t="s">
        <v>1434</v>
      </c>
      <c r="L1402">
        <v>98.85</v>
      </c>
      <c r="AC1402">
        <v>1.1499999999999999</v>
      </c>
    </row>
    <row r="1403" spans="1:31" x14ac:dyDescent="0.2">
      <c r="A1403" t="s">
        <v>1435</v>
      </c>
      <c r="G1403">
        <v>22.14</v>
      </c>
      <c r="I1403">
        <v>10.26</v>
      </c>
      <c r="J1403">
        <v>41.9</v>
      </c>
      <c r="L1403">
        <v>0.86</v>
      </c>
      <c r="M1403">
        <v>10.9</v>
      </c>
      <c r="O1403">
        <v>11.91</v>
      </c>
      <c r="AC1403">
        <v>2.04</v>
      </c>
    </row>
    <row r="1404" spans="1:31" x14ac:dyDescent="0.2">
      <c r="A1404" t="s">
        <v>1436</v>
      </c>
      <c r="E1404">
        <v>0.06</v>
      </c>
      <c r="R1404">
        <v>2.61</v>
      </c>
      <c r="Z1404">
        <v>92.6</v>
      </c>
      <c r="AC1404">
        <v>4.63</v>
      </c>
      <c r="AE1404">
        <v>0.1</v>
      </c>
    </row>
    <row r="1405" spans="1:31" x14ac:dyDescent="0.2">
      <c r="A1405" t="s">
        <v>1437</v>
      </c>
      <c r="G1405">
        <v>5.19</v>
      </c>
      <c r="H1405">
        <v>2.5499999999999998</v>
      </c>
      <c r="I1405">
        <v>9.1199999999999992</v>
      </c>
      <c r="J1405">
        <v>66.319999999999993</v>
      </c>
      <c r="L1405">
        <v>0.83</v>
      </c>
      <c r="M1405">
        <v>1.76</v>
      </c>
      <c r="O1405">
        <v>12.17</v>
      </c>
      <c r="Q1405">
        <v>0.63</v>
      </c>
      <c r="AC1405">
        <v>1.43</v>
      </c>
    </row>
    <row r="1406" spans="1:31" x14ac:dyDescent="0.2">
      <c r="A1406" t="s">
        <v>1438</v>
      </c>
      <c r="G1406">
        <v>0.08</v>
      </c>
      <c r="H1406">
        <v>53.87</v>
      </c>
      <c r="I1406">
        <v>1.82</v>
      </c>
      <c r="J1406">
        <v>1.27</v>
      </c>
      <c r="K1406">
        <v>8.61</v>
      </c>
      <c r="L1406">
        <v>19.55</v>
      </c>
      <c r="N1406">
        <v>9.8800000000000008</v>
      </c>
      <c r="P1406">
        <v>1.18</v>
      </c>
      <c r="AC1406">
        <v>3.74</v>
      </c>
    </row>
    <row r="1407" spans="1:31" x14ac:dyDescent="0.2">
      <c r="A1407" t="s">
        <v>1439</v>
      </c>
      <c r="V1407">
        <v>23.15</v>
      </c>
      <c r="Z1407">
        <v>77.790000000000006</v>
      </c>
      <c r="AC1407">
        <v>-0.93</v>
      </c>
    </row>
    <row r="1408" spans="1:31" x14ac:dyDescent="0.2">
      <c r="A1408" t="s">
        <v>1440</v>
      </c>
      <c r="H1408">
        <v>52.86</v>
      </c>
      <c r="I1408">
        <v>2.1</v>
      </c>
      <c r="J1408">
        <v>0.93</v>
      </c>
      <c r="L1408">
        <v>27.52</v>
      </c>
      <c r="N1408">
        <v>14.57</v>
      </c>
      <c r="AC1408">
        <v>2.0299999999999998</v>
      </c>
    </row>
    <row r="1409" spans="1:33" x14ac:dyDescent="0.2">
      <c r="A1409" t="s">
        <v>1441</v>
      </c>
      <c r="H1409">
        <v>63.22</v>
      </c>
      <c r="I1409">
        <v>1.84</v>
      </c>
      <c r="K1409">
        <v>2.72</v>
      </c>
      <c r="L1409">
        <v>20.85</v>
      </c>
      <c r="N1409">
        <v>6.95</v>
      </c>
      <c r="P1409">
        <v>2.71</v>
      </c>
      <c r="AC1409">
        <v>1.71</v>
      </c>
    </row>
    <row r="1410" spans="1:33" x14ac:dyDescent="0.2">
      <c r="A1410" t="s">
        <v>1442</v>
      </c>
      <c r="H1410">
        <v>20.420000000000002</v>
      </c>
      <c r="I1410">
        <v>1.24</v>
      </c>
      <c r="L1410">
        <v>20.88</v>
      </c>
      <c r="N1410">
        <v>42.76</v>
      </c>
      <c r="R1410">
        <v>12.7</v>
      </c>
      <c r="AC1410">
        <v>2</v>
      </c>
    </row>
    <row r="1411" spans="1:33" x14ac:dyDescent="0.2">
      <c r="A1411" t="s">
        <v>1443</v>
      </c>
      <c r="AG1411">
        <v>100</v>
      </c>
    </row>
    <row r="1412" spans="1:33" x14ac:dyDescent="0.2">
      <c r="A1412" t="s">
        <v>1444</v>
      </c>
      <c r="O1412">
        <v>8.52</v>
      </c>
      <c r="Z1412">
        <v>83.16</v>
      </c>
      <c r="AC1412">
        <v>8.32</v>
      </c>
    </row>
    <row r="1413" spans="1:33" x14ac:dyDescent="0.2">
      <c r="A1413" t="s">
        <v>1445</v>
      </c>
      <c r="I1413">
        <v>3.08</v>
      </c>
      <c r="L1413">
        <v>5.0199999999999996</v>
      </c>
      <c r="N1413">
        <v>28.35</v>
      </c>
      <c r="P1413">
        <v>19.559999999999999</v>
      </c>
      <c r="W1413">
        <v>8.3800000000000008</v>
      </c>
      <c r="Z1413">
        <v>31.28</v>
      </c>
      <c r="AC1413">
        <v>4.33</v>
      </c>
    </row>
    <row r="1414" spans="1:33" x14ac:dyDescent="0.2">
      <c r="A1414" t="s">
        <v>1446</v>
      </c>
      <c r="D1414">
        <v>2.11</v>
      </c>
      <c r="H1414">
        <v>18.3</v>
      </c>
      <c r="I1414">
        <v>3.26</v>
      </c>
      <c r="J1414">
        <v>0.56999999999999995</v>
      </c>
      <c r="K1414">
        <v>2.1800000000000002</v>
      </c>
      <c r="L1414">
        <v>15.86</v>
      </c>
      <c r="N1414">
        <v>27.84</v>
      </c>
      <c r="P1414">
        <v>1.19</v>
      </c>
      <c r="Z1414">
        <v>14.19</v>
      </c>
      <c r="AC1414">
        <v>14.5</v>
      </c>
    </row>
    <row r="1415" spans="1:33" x14ac:dyDescent="0.2">
      <c r="A1415" t="s">
        <v>1447</v>
      </c>
      <c r="B1415">
        <v>2.19</v>
      </c>
      <c r="D1415">
        <v>2.8</v>
      </c>
      <c r="G1415">
        <v>1.1499999999999999</v>
      </c>
      <c r="H1415">
        <v>10.25</v>
      </c>
      <c r="I1415">
        <v>3.92</v>
      </c>
      <c r="J1415">
        <v>3.07</v>
      </c>
      <c r="K1415">
        <v>0.82</v>
      </c>
      <c r="L1415">
        <v>7.22</v>
      </c>
      <c r="N1415">
        <v>47.78</v>
      </c>
      <c r="O1415">
        <v>0.35</v>
      </c>
      <c r="P1415">
        <v>1.5</v>
      </c>
      <c r="Q1415">
        <v>0.38</v>
      </c>
      <c r="S1415">
        <v>2.41</v>
      </c>
      <c r="T1415">
        <v>0.77</v>
      </c>
      <c r="U1415">
        <v>0.84</v>
      </c>
      <c r="Z1415">
        <v>13.32</v>
      </c>
      <c r="AC1415">
        <v>1.23</v>
      </c>
    </row>
    <row r="1416" spans="1:33" x14ac:dyDescent="0.2">
      <c r="A1416" t="s">
        <v>1448</v>
      </c>
      <c r="H1416">
        <v>32.61</v>
      </c>
      <c r="I1416">
        <v>1.26</v>
      </c>
      <c r="K1416">
        <v>0.72</v>
      </c>
      <c r="L1416">
        <v>20.48</v>
      </c>
      <c r="N1416">
        <v>43.15</v>
      </c>
      <c r="AC1416">
        <v>1.78</v>
      </c>
    </row>
    <row r="1417" spans="1:33" x14ac:dyDescent="0.2">
      <c r="A1417" t="s">
        <v>1449</v>
      </c>
      <c r="G1417">
        <v>2.44</v>
      </c>
      <c r="H1417">
        <v>11.88</v>
      </c>
      <c r="I1417">
        <v>7.22</v>
      </c>
      <c r="J1417">
        <v>2.19</v>
      </c>
      <c r="K1417">
        <v>0.9</v>
      </c>
      <c r="L1417">
        <v>12.71</v>
      </c>
      <c r="M1417">
        <v>1.51</v>
      </c>
      <c r="N1417">
        <v>43.25</v>
      </c>
      <c r="O1417">
        <v>0.28999999999999998</v>
      </c>
      <c r="P1417">
        <v>1.51</v>
      </c>
      <c r="S1417">
        <v>2.4</v>
      </c>
      <c r="Z1417">
        <v>11.05</v>
      </c>
      <c r="AC1417">
        <v>2.65</v>
      </c>
    </row>
    <row r="1418" spans="1:33" x14ac:dyDescent="0.2">
      <c r="A1418" t="s">
        <v>1450</v>
      </c>
      <c r="H1418">
        <v>1.56</v>
      </c>
      <c r="I1418">
        <v>32.71</v>
      </c>
      <c r="J1418">
        <v>62.41</v>
      </c>
      <c r="N1418">
        <v>0.65</v>
      </c>
      <c r="AC1418">
        <v>2.67</v>
      </c>
    </row>
    <row r="1419" spans="1:33" x14ac:dyDescent="0.2">
      <c r="A1419" t="s">
        <v>1451</v>
      </c>
      <c r="B1419">
        <v>0.94</v>
      </c>
      <c r="C1419">
        <v>1.84</v>
      </c>
      <c r="D1419">
        <v>8.52</v>
      </c>
      <c r="E1419">
        <v>2.25</v>
      </c>
      <c r="H1419">
        <v>15.76</v>
      </c>
      <c r="I1419">
        <v>1.85</v>
      </c>
      <c r="K1419">
        <v>4.68</v>
      </c>
      <c r="L1419">
        <v>15.95</v>
      </c>
      <c r="N1419">
        <v>9.18</v>
      </c>
      <c r="Z1419">
        <v>19.09</v>
      </c>
      <c r="AC1419">
        <v>19.649999999999999</v>
      </c>
      <c r="AE1419">
        <v>0.28999999999999998</v>
      </c>
    </row>
    <row r="1420" spans="1:33" x14ac:dyDescent="0.2">
      <c r="A1420" t="s">
        <v>1452</v>
      </c>
      <c r="H1420">
        <v>21.15</v>
      </c>
      <c r="I1420">
        <v>3.22</v>
      </c>
      <c r="K1420">
        <v>4.66</v>
      </c>
      <c r="L1420">
        <v>12.55</v>
      </c>
      <c r="N1420">
        <v>36.43</v>
      </c>
      <c r="P1420">
        <v>1.83</v>
      </c>
      <c r="R1420">
        <v>18.21</v>
      </c>
      <c r="AC1420">
        <v>1.95</v>
      </c>
    </row>
    <row r="1421" spans="1:33" x14ac:dyDescent="0.2">
      <c r="A1421" t="s">
        <v>1453</v>
      </c>
      <c r="H1421">
        <v>5.23</v>
      </c>
      <c r="L1421">
        <v>5.12</v>
      </c>
      <c r="N1421">
        <v>87.68</v>
      </c>
      <c r="AC1421">
        <v>1.97</v>
      </c>
    </row>
    <row r="1422" spans="1:33" x14ac:dyDescent="0.2">
      <c r="A1422" t="s">
        <v>1454</v>
      </c>
      <c r="H1422">
        <v>1.78</v>
      </c>
      <c r="L1422">
        <v>12.76</v>
      </c>
      <c r="N1422">
        <v>84.35</v>
      </c>
      <c r="AC1422">
        <v>1.1100000000000001</v>
      </c>
    </row>
    <row r="1423" spans="1:33" x14ac:dyDescent="0.2">
      <c r="A1423" t="s">
        <v>1455</v>
      </c>
      <c r="H1423">
        <v>5.52</v>
      </c>
      <c r="L1423">
        <v>1.91</v>
      </c>
      <c r="N1423">
        <v>88.68</v>
      </c>
      <c r="AC1423">
        <v>3.89</v>
      </c>
    </row>
    <row r="1424" spans="1:33" x14ac:dyDescent="0.2">
      <c r="A1424" t="s">
        <v>1456</v>
      </c>
      <c r="AC1424">
        <v>100</v>
      </c>
    </row>
    <row r="1425" spans="1:32" x14ac:dyDescent="0.2">
      <c r="A1425" t="s">
        <v>1457</v>
      </c>
      <c r="W1425">
        <v>49.02</v>
      </c>
      <c r="X1425">
        <v>45.14</v>
      </c>
      <c r="AC1425">
        <v>5.84</v>
      </c>
    </row>
    <row r="1426" spans="1:32" x14ac:dyDescent="0.2">
      <c r="A1426" t="s">
        <v>1458</v>
      </c>
      <c r="H1426">
        <v>1.1000000000000001</v>
      </c>
      <c r="I1426">
        <v>18.16</v>
      </c>
      <c r="L1426">
        <v>1.07</v>
      </c>
      <c r="N1426">
        <v>3.78</v>
      </c>
      <c r="O1426">
        <v>75.3</v>
      </c>
      <c r="AC1426">
        <v>0.59</v>
      </c>
    </row>
    <row r="1427" spans="1:32" x14ac:dyDescent="0.2">
      <c r="A1427" t="s">
        <v>1459</v>
      </c>
      <c r="H1427">
        <v>28.77</v>
      </c>
      <c r="I1427">
        <v>8.76</v>
      </c>
      <c r="K1427">
        <v>7.19</v>
      </c>
      <c r="L1427">
        <v>17.09</v>
      </c>
      <c r="N1427">
        <v>6.87</v>
      </c>
      <c r="O1427">
        <v>30.73</v>
      </c>
      <c r="AC1427">
        <v>0.59</v>
      </c>
    </row>
    <row r="1428" spans="1:32" x14ac:dyDescent="0.2">
      <c r="A1428" t="s">
        <v>1460</v>
      </c>
      <c r="H1428">
        <v>4.4400000000000004</v>
      </c>
      <c r="I1428">
        <v>2.46</v>
      </c>
      <c r="K1428">
        <v>1.0900000000000001</v>
      </c>
      <c r="L1428">
        <v>2.66</v>
      </c>
      <c r="N1428">
        <v>33.89</v>
      </c>
      <c r="O1428">
        <v>9.3699999999999992</v>
      </c>
      <c r="W1428">
        <v>12.89</v>
      </c>
      <c r="X1428">
        <v>11.87</v>
      </c>
      <c r="AC1428">
        <v>10.68</v>
      </c>
      <c r="AF1428">
        <v>10.65</v>
      </c>
    </row>
    <row r="1429" spans="1:32" x14ac:dyDescent="0.2">
      <c r="A1429" t="s">
        <v>1461</v>
      </c>
      <c r="H1429">
        <v>5.15</v>
      </c>
      <c r="I1429">
        <v>3.63</v>
      </c>
      <c r="K1429">
        <v>1.26</v>
      </c>
      <c r="L1429">
        <v>3.11</v>
      </c>
      <c r="N1429">
        <v>46.9</v>
      </c>
      <c r="O1429">
        <v>14.06</v>
      </c>
      <c r="W1429">
        <v>9.99</v>
      </c>
      <c r="X1429">
        <v>9.1999999999999993</v>
      </c>
      <c r="AC1429">
        <v>6.7</v>
      </c>
    </row>
    <row r="1430" spans="1:32" x14ac:dyDescent="0.2">
      <c r="A1430" t="s">
        <v>1462</v>
      </c>
      <c r="H1430">
        <v>7.33</v>
      </c>
      <c r="I1430">
        <v>5.39</v>
      </c>
      <c r="K1430">
        <v>1.78</v>
      </c>
      <c r="L1430">
        <v>4.43</v>
      </c>
      <c r="N1430">
        <v>55.28</v>
      </c>
      <c r="O1430">
        <v>20.96</v>
      </c>
      <c r="W1430">
        <v>0.61</v>
      </c>
      <c r="X1430">
        <v>0.56000000000000005</v>
      </c>
      <c r="AC1430">
        <v>3.66</v>
      </c>
    </row>
    <row r="1431" spans="1:32" x14ac:dyDescent="0.2">
      <c r="A1431" t="s">
        <v>1463</v>
      </c>
      <c r="N1431">
        <v>96.62</v>
      </c>
      <c r="AC1431">
        <v>3.38</v>
      </c>
    </row>
    <row r="1432" spans="1:32" x14ac:dyDescent="0.2">
      <c r="A1432" t="s">
        <v>1464</v>
      </c>
      <c r="N1432">
        <v>98.76</v>
      </c>
      <c r="AC1432">
        <v>1.24</v>
      </c>
    </row>
    <row r="1433" spans="1:32" x14ac:dyDescent="0.2">
      <c r="A1433" t="s">
        <v>1465</v>
      </c>
      <c r="N1433">
        <v>96.48</v>
      </c>
      <c r="AC1433">
        <v>3.52</v>
      </c>
    </row>
    <row r="1434" spans="1:32" x14ac:dyDescent="0.2">
      <c r="A1434" t="s">
        <v>1466</v>
      </c>
      <c r="I1434">
        <v>34.799999999999997</v>
      </c>
      <c r="J1434">
        <v>63.2</v>
      </c>
      <c r="P1434">
        <v>2</v>
      </c>
    </row>
    <row r="1435" spans="1:32" x14ac:dyDescent="0.2">
      <c r="A1435" t="s">
        <v>1467</v>
      </c>
      <c r="V1435">
        <v>99.21</v>
      </c>
      <c r="AC1435">
        <v>0.79</v>
      </c>
    </row>
    <row r="1436" spans="1:32" x14ac:dyDescent="0.2">
      <c r="A1436" t="s">
        <v>1468</v>
      </c>
      <c r="V1436">
        <v>77.36</v>
      </c>
      <c r="Z1436">
        <v>21.21</v>
      </c>
      <c r="AC1436">
        <v>1.43</v>
      </c>
    </row>
    <row r="1437" spans="1:32" x14ac:dyDescent="0.2">
      <c r="A1437" t="s">
        <v>1469</v>
      </c>
      <c r="C1437">
        <v>1.59</v>
      </c>
      <c r="G1437">
        <v>0.06</v>
      </c>
      <c r="H1437">
        <v>3.48</v>
      </c>
      <c r="L1437">
        <v>3.48</v>
      </c>
      <c r="N1437">
        <v>0.88</v>
      </c>
      <c r="Z1437">
        <v>86.24</v>
      </c>
      <c r="AC1437">
        <v>4.2699999999999996</v>
      </c>
    </row>
    <row r="1438" spans="1:32" x14ac:dyDescent="0.2">
      <c r="A1438" t="s">
        <v>1470</v>
      </c>
      <c r="B1438">
        <v>6.84</v>
      </c>
      <c r="F1438">
        <v>11.32</v>
      </c>
      <c r="H1438">
        <v>5.99</v>
      </c>
      <c r="I1438">
        <v>3.8</v>
      </c>
      <c r="K1438">
        <v>4.91</v>
      </c>
      <c r="L1438">
        <v>5.64</v>
      </c>
      <c r="N1438">
        <v>12.97</v>
      </c>
      <c r="O1438">
        <v>5.6</v>
      </c>
      <c r="R1438">
        <v>3.14</v>
      </c>
      <c r="Z1438">
        <v>33.520000000000003</v>
      </c>
      <c r="AC1438">
        <v>3.15</v>
      </c>
      <c r="AF1438">
        <v>3.12</v>
      </c>
    </row>
    <row r="1439" spans="1:32" x14ac:dyDescent="0.2">
      <c r="A1439" t="s">
        <v>1471</v>
      </c>
      <c r="B1439">
        <v>10.56</v>
      </c>
      <c r="E1439">
        <v>1.07</v>
      </c>
      <c r="H1439">
        <v>3.8</v>
      </c>
      <c r="I1439">
        <v>2.87</v>
      </c>
      <c r="L1439">
        <v>3.23</v>
      </c>
      <c r="N1439">
        <v>5.84</v>
      </c>
      <c r="O1439">
        <v>3.36</v>
      </c>
      <c r="P1439">
        <v>3.26</v>
      </c>
      <c r="V1439">
        <v>6.15</v>
      </c>
      <c r="Z1439">
        <v>14.81</v>
      </c>
      <c r="AC1439">
        <v>4.5199999999999996</v>
      </c>
      <c r="AE1439">
        <v>39.840000000000003</v>
      </c>
      <c r="AF1439">
        <v>0.69</v>
      </c>
    </row>
    <row r="1440" spans="1:32" x14ac:dyDescent="0.2">
      <c r="A1440" t="s">
        <v>1472</v>
      </c>
      <c r="B1440">
        <v>7.88</v>
      </c>
      <c r="H1440">
        <v>8.11</v>
      </c>
      <c r="I1440">
        <v>5.81</v>
      </c>
      <c r="K1440">
        <v>8.33</v>
      </c>
      <c r="L1440">
        <v>11.24</v>
      </c>
      <c r="N1440">
        <v>19.760000000000002</v>
      </c>
      <c r="O1440">
        <v>9.6300000000000008</v>
      </c>
      <c r="P1440">
        <v>17.18</v>
      </c>
      <c r="Z1440">
        <v>7.9</v>
      </c>
      <c r="AE1440">
        <v>3.57</v>
      </c>
      <c r="AF1440">
        <v>0.59</v>
      </c>
    </row>
    <row r="1441" spans="1:33" x14ac:dyDescent="0.2">
      <c r="A1441" t="s">
        <v>1473</v>
      </c>
      <c r="B1441">
        <v>12.48</v>
      </c>
      <c r="H1441">
        <v>8.36</v>
      </c>
      <c r="I1441">
        <v>5.28</v>
      </c>
      <c r="K1441">
        <v>7.23</v>
      </c>
      <c r="L1441">
        <v>8.43</v>
      </c>
      <c r="N1441">
        <v>17.739999999999998</v>
      </c>
      <c r="O1441">
        <v>8.6</v>
      </c>
      <c r="P1441">
        <v>14.18</v>
      </c>
      <c r="Z1441">
        <v>11.67</v>
      </c>
      <c r="AC1441">
        <v>2.66</v>
      </c>
      <c r="AE1441">
        <v>2.4500000000000002</v>
      </c>
      <c r="AF1441">
        <v>0.92</v>
      </c>
    </row>
    <row r="1442" spans="1:33" x14ac:dyDescent="0.2">
      <c r="A1442" t="s">
        <v>1474</v>
      </c>
      <c r="B1442">
        <v>10.62</v>
      </c>
      <c r="H1442">
        <v>4.3600000000000003</v>
      </c>
      <c r="I1442">
        <v>3.99</v>
      </c>
      <c r="K1442">
        <v>2.85</v>
      </c>
      <c r="L1442">
        <v>6.42</v>
      </c>
      <c r="N1442">
        <v>21.33</v>
      </c>
      <c r="O1442">
        <v>5.28</v>
      </c>
      <c r="P1442">
        <v>11.13</v>
      </c>
      <c r="Z1442">
        <v>23.85</v>
      </c>
      <c r="AC1442">
        <v>1.49</v>
      </c>
      <c r="AE1442">
        <v>3.92</v>
      </c>
      <c r="AF1442">
        <v>4.76</v>
      </c>
    </row>
    <row r="1443" spans="1:33" x14ac:dyDescent="0.2">
      <c r="A1443" t="s">
        <v>1475</v>
      </c>
      <c r="V1443">
        <v>57.71</v>
      </c>
      <c r="Z1443">
        <v>39.590000000000003</v>
      </c>
      <c r="AC1443">
        <v>2.7</v>
      </c>
    </row>
    <row r="1444" spans="1:33" x14ac:dyDescent="0.2">
      <c r="A1444" t="s">
        <v>1476</v>
      </c>
      <c r="F1444">
        <v>4.8</v>
      </c>
      <c r="N1444">
        <v>90.3</v>
      </c>
      <c r="AC1444">
        <v>2.6</v>
      </c>
      <c r="AE1444">
        <v>2.2999999999999998</v>
      </c>
    </row>
    <row r="1445" spans="1:33" x14ac:dyDescent="0.2">
      <c r="A1445" t="s">
        <v>1477</v>
      </c>
      <c r="AG1445">
        <v>100</v>
      </c>
    </row>
    <row r="1446" spans="1:33" x14ac:dyDescent="0.2">
      <c r="A1446" t="s">
        <v>1478</v>
      </c>
      <c r="H1446">
        <v>47.96</v>
      </c>
      <c r="J1446">
        <v>12.55</v>
      </c>
      <c r="K1446">
        <v>9.5299999999999994</v>
      </c>
      <c r="L1446">
        <v>14.66</v>
      </c>
      <c r="N1446">
        <v>9.7799999999999994</v>
      </c>
      <c r="P1446">
        <v>3.14</v>
      </c>
      <c r="AC1446">
        <v>2.38</v>
      </c>
    </row>
    <row r="1447" spans="1:33" x14ac:dyDescent="0.2">
      <c r="A1447" t="s">
        <v>1479</v>
      </c>
      <c r="L1447">
        <v>94.1</v>
      </c>
      <c r="N1447">
        <v>4.5</v>
      </c>
      <c r="AC1447">
        <v>1.4</v>
      </c>
    </row>
    <row r="1448" spans="1:33" x14ac:dyDescent="0.2">
      <c r="A1448" t="s">
        <v>1480</v>
      </c>
      <c r="C1448">
        <v>19.899999999999999</v>
      </c>
      <c r="F1448">
        <v>44.6</v>
      </c>
      <c r="Z1448">
        <v>46.7</v>
      </c>
      <c r="AC1448">
        <v>-11.2</v>
      </c>
    </row>
    <row r="1449" spans="1:33" x14ac:dyDescent="0.2">
      <c r="A1449" t="s">
        <v>1481</v>
      </c>
      <c r="C1449">
        <v>19.39</v>
      </c>
      <c r="P1449">
        <v>45.9</v>
      </c>
      <c r="R1449">
        <v>43.03</v>
      </c>
      <c r="AC1449">
        <v>-8.32</v>
      </c>
    </row>
    <row r="1450" spans="1:33" x14ac:dyDescent="0.2">
      <c r="A1450" t="s">
        <v>1482</v>
      </c>
      <c r="C1450">
        <v>22</v>
      </c>
      <c r="F1450">
        <v>76.099999999999994</v>
      </c>
      <c r="N1450">
        <v>2.1</v>
      </c>
      <c r="Z1450">
        <v>24.5</v>
      </c>
      <c r="AC1450">
        <v>-24.7</v>
      </c>
    </row>
    <row r="1451" spans="1:33" x14ac:dyDescent="0.2">
      <c r="A1451" t="s">
        <v>1483</v>
      </c>
      <c r="B1451">
        <v>4.3</v>
      </c>
      <c r="C1451">
        <v>19.899999999999999</v>
      </c>
      <c r="P1451">
        <v>36.6</v>
      </c>
      <c r="Z1451">
        <v>35.6</v>
      </c>
      <c r="AC1451">
        <v>3.6</v>
      </c>
    </row>
    <row r="1452" spans="1:33" x14ac:dyDescent="0.2">
      <c r="A1452" t="s">
        <v>1484</v>
      </c>
      <c r="B1452">
        <v>2.34</v>
      </c>
      <c r="C1452">
        <v>18.12</v>
      </c>
      <c r="N1452">
        <v>16.809999999999999</v>
      </c>
      <c r="P1452">
        <v>25.74</v>
      </c>
      <c r="Z1452">
        <v>34.380000000000003</v>
      </c>
      <c r="AC1452">
        <v>2.61</v>
      </c>
    </row>
    <row r="1453" spans="1:33" x14ac:dyDescent="0.2">
      <c r="A1453" t="s">
        <v>1485</v>
      </c>
      <c r="B1453">
        <v>23.02</v>
      </c>
      <c r="N1453">
        <v>23.21</v>
      </c>
      <c r="P1453">
        <v>33.36</v>
      </c>
      <c r="R1453">
        <v>19.190000000000001</v>
      </c>
      <c r="AC1453">
        <v>1.22</v>
      </c>
    </row>
    <row r="1454" spans="1:33" x14ac:dyDescent="0.2">
      <c r="A1454" t="s">
        <v>1486</v>
      </c>
      <c r="B1454">
        <v>2.04</v>
      </c>
      <c r="C1454">
        <v>20.3</v>
      </c>
      <c r="N1454">
        <v>21.97</v>
      </c>
      <c r="P1454">
        <v>31.91</v>
      </c>
      <c r="Z1454">
        <v>18.43</v>
      </c>
      <c r="AC1454">
        <v>5.35</v>
      </c>
    </row>
    <row r="1455" spans="1:33" x14ac:dyDescent="0.2">
      <c r="A1455" t="s">
        <v>1487</v>
      </c>
      <c r="X1455">
        <v>100</v>
      </c>
    </row>
    <row r="1456" spans="1:33" x14ac:dyDescent="0.2">
      <c r="A1456" t="s">
        <v>1488</v>
      </c>
      <c r="G1456">
        <v>28.29</v>
      </c>
      <c r="I1456">
        <v>23.77</v>
      </c>
      <c r="L1456">
        <v>39.909999999999997</v>
      </c>
      <c r="AC1456">
        <v>8.0299999999999994</v>
      </c>
    </row>
    <row r="1457" spans="1:32" x14ac:dyDescent="0.2">
      <c r="A1457" t="s">
        <v>1489</v>
      </c>
      <c r="H1457">
        <v>59.3</v>
      </c>
      <c r="I1457">
        <v>13</v>
      </c>
      <c r="L1457">
        <v>18.5</v>
      </c>
      <c r="N1457">
        <v>6.3</v>
      </c>
      <c r="P1457">
        <v>0.3</v>
      </c>
      <c r="AC1457">
        <v>2.6</v>
      </c>
    </row>
    <row r="1458" spans="1:32" x14ac:dyDescent="0.2">
      <c r="A1458" t="s">
        <v>1490</v>
      </c>
      <c r="AC1458">
        <v>-0.2</v>
      </c>
      <c r="AF1458">
        <v>100.2</v>
      </c>
    </row>
    <row r="1459" spans="1:32" x14ac:dyDescent="0.2">
      <c r="A1459" t="s">
        <v>1491</v>
      </c>
      <c r="Z1459">
        <v>92.5</v>
      </c>
      <c r="AC1459">
        <v>7.5</v>
      </c>
    </row>
    <row r="1460" spans="1:32" x14ac:dyDescent="0.2">
      <c r="A1460" t="s">
        <v>1492</v>
      </c>
      <c r="K1460">
        <v>99.9</v>
      </c>
      <c r="AC1460">
        <v>0.1</v>
      </c>
    </row>
    <row r="1461" spans="1:32" x14ac:dyDescent="0.2">
      <c r="A1461" t="s">
        <v>1493</v>
      </c>
      <c r="B1461">
        <v>33.6</v>
      </c>
      <c r="H1461">
        <v>5.5</v>
      </c>
      <c r="I1461">
        <v>6.8</v>
      </c>
      <c r="L1461">
        <v>3.6</v>
      </c>
      <c r="N1461">
        <v>15.4</v>
      </c>
      <c r="R1461">
        <v>19.399999999999999</v>
      </c>
      <c r="AC1461">
        <v>15.7</v>
      </c>
    </row>
    <row r="1462" spans="1:32" x14ac:dyDescent="0.2">
      <c r="A1462" t="s">
        <v>1494</v>
      </c>
      <c r="Z1462">
        <v>94.7</v>
      </c>
      <c r="AC1462">
        <v>5.3</v>
      </c>
    </row>
    <row r="1463" spans="1:32" x14ac:dyDescent="0.2">
      <c r="A1463" t="s">
        <v>1495</v>
      </c>
      <c r="H1463">
        <v>98</v>
      </c>
      <c r="AC1463">
        <v>2</v>
      </c>
    </row>
    <row r="1464" spans="1:32" x14ac:dyDescent="0.2">
      <c r="A1464" t="s">
        <v>1496</v>
      </c>
      <c r="B1464">
        <v>0.04</v>
      </c>
      <c r="K1464">
        <v>97.2</v>
      </c>
      <c r="AC1464">
        <v>2.76</v>
      </c>
    </row>
    <row r="1465" spans="1:32" x14ac:dyDescent="0.2">
      <c r="A1465" t="s">
        <v>1497</v>
      </c>
      <c r="C1465">
        <v>3.3</v>
      </c>
      <c r="P1465">
        <v>25.3</v>
      </c>
      <c r="Z1465">
        <v>70.900000000000006</v>
      </c>
      <c r="AC1465">
        <v>0.5</v>
      </c>
    </row>
    <row r="1466" spans="1:32" x14ac:dyDescent="0.2">
      <c r="A1466" t="s">
        <v>1498</v>
      </c>
      <c r="C1466">
        <v>4.3</v>
      </c>
      <c r="P1466">
        <v>37.1</v>
      </c>
      <c r="Z1466">
        <v>58.8</v>
      </c>
      <c r="AC1466">
        <v>-0.2</v>
      </c>
    </row>
    <row r="1467" spans="1:32" x14ac:dyDescent="0.2">
      <c r="A1467" t="s">
        <v>1499</v>
      </c>
      <c r="C1467">
        <v>5.4</v>
      </c>
      <c r="P1467">
        <v>46.5</v>
      </c>
      <c r="Z1467">
        <v>47.2</v>
      </c>
      <c r="AC1467">
        <v>0.9</v>
      </c>
    </row>
    <row r="1468" spans="1:32" x14ac:dyDescent="0.2">
      <c r="A1468" t="s">
        <v>1500</v>
      </c>
      <c r="C1468">
        <v>6.5</v>
      </c>
      <c r="P1468">
        <v>56</v>
      </c>
      <c r="Z1468">
        <v>36.9</v>
      </c>
      <c r="AC1468">
        <v>0.6</v>
      </c>
    </row>
    <row r="1469" spans="1:32" x14ac:dyDescent="0.2">
      <c r="A1469" t="s">
        <v>1501</v>
      </c>
      <c r="C1469">
        <v>7.4</v>
      </c>
      <c r="P1469">
        <v>64</v>
      </c>
      <c r="Z1469">
        <v>27.3</v>
      </c>
      <c r="AC1469">
        <v>1.3</v>
      </c>
    </row>
    <row r="1470" spans="1:32" x14ac:dyDescent="0.2">
      <c r="A1470" t="s">
        <v>1502</v>
      </c>
      <c r="N1470">
        <v>27.38</v>
      </c>
      <c r="P1470">
        <v>50.98</v>
      </c>
      <c r="Z1470">
        <v>3.11</v>
      </c>
      <c r="AC1470">
        <v>3.9</v>
      </c>
      <c r="AF1470">
        <v>14.63</v>
      </c>
    </row>
    <row r="1471" spans="1:32" x14ac:dyDescent="0.2">
      <c r="A1471" t="s">
        <v>1503</v>
      </c>
      <c r="N1471">
        <v>97.1</v>
      </c>
      <c r="AC1471">
        <v>2.9</v>
      </c>
    </row>
    <row r="1472" spans="1:32" x14ac:dyDescent="0.2">
      <c r="A1472" t="s">
        <v>1504</v>
      </c>
      <c r="N1472">
        <v>94.9</v>
      </c>
      <c r="AC1472">
        <v>5.0999999999999996</v>
      </c>
    </row>
    <row r="1473" spans="1:32" x14ac:dyDescent="0.2">
      <c r="A1473" t="s">
        <v>1505</v>
      </c>
      <c r="N1473">
        <v>99.1</v>
      </c>
      <c r="AC1473">
        <v>0.9</v>
      </c>
    </row>
    <row r="1474" spans="1:32" x14ac:dyDescent="0.2">
      <c r="A1474" t="s">
        <v>1506</v>
      </c>
      <c r="N1474">
        <v>100.34</v>
      </c>
      <c r="AC1474">
        <v>-0.34</v>
      </c>
    </row>
    <row r="1475" spans="1:32" x14ac:dyDescent="0.2">
      <c r="A1475" t="s">
        <v>1507</v>
      </c>
      <c r="N1475">
        <v>97.4</v>
      </c>
      <c r="AC1475">
        <v>2.6</v>
      </c>
    </row>
    <row r="1476" spans="1:32" x14ac:dyDescent="0.2">
      <c r="A1476" t="s">
        <v>1508</v>
      </c>
      <c r="N1476">
        <v>100</v>
      </c>
    </row>
    <row r="1477" spans="1:32" x14ac:dyDescent="0.2">
      <c r="A1477" t="s">
        <v>1509</v>
      </c>
      <c r="N1477">
        <v>92.7</v>
      </c>
      <c r="AC1477">
        <v>7.3</v>
      </c>
    </row>
    <row r="1478" spans="1:32" x14ac:dyDescent="0.2">
      <c r="A1478" t="s">
        <v>1510</v>
      </c>
      <c r="C1478">
        <v>20.399999999999999</v>
      </c>
      <c r="P1478">
        <v>50.79</v>
      </c>
      <c r="Z1478">
        <v>25.19</v>
      </c>
      <c r="AC1478">
        <v>3.62</v>
      </c>
    </row>
    <row r="1479" spans="1:32" x14ac:dyDescent="0.2">
      <c r="A1479" t="s">
        <v>1511</v>
      </c>
      <c r="H1479">
        <v>23.7</v>
      </c>
      <c r="I1479">
        <v>21.86</v>
      </c>
      <c r="K1479">
        <v>5.79</v>
      </c>
      <c r="L1479">
        <v>22.2</v>
      </c>
      <c r="N1479">
        <v>7.99</v>
      </c>
      <c r="O1479">
        <v>9.73</v>
      </c>
      <c r="P1479">
        <v>8.73</v>
      </c>
    </row>
    <row r="1480" spans="1:32" x14ac:dyDescent="0.2">
      <c r="A1480" t="s">
        <v>1512</v>
      </c>
      <c r="B1480">
        <v>4.5</v>
      </c>
      <c r="F1480">
        <v>5.0999999999999996</v>
      </c>
      <c r="H1480">
        <v>1.8</v>
      </c>
      <c r="I1480">
        <v>1.7</v>
      </c>
      <c r="L1480">
        <v>3.5</v>
      </c>
      <c r="N1480">
        <v>11.9</v>
      </c>
      <c r="P1480">
        <v>2.4</v>
      </c>
      <c r="R1480">
        <v>55</v>
      </c>
      <c r="AC1480">
        <v>8.4</v>
      </c>
      <c r="AE1480">
        <v>1.3</v>
      </c>
      <c r="AF1480">
        <v>4.4000000000000004</v>
      </c>
    </row>
    <row r="1481" spans="1:32" x14ac:dyDescent="0.2">
      <c r="A1481" t="s">
        <v>1513</v>
      </c>
      <c r="B1481">
        <v>18.68</v>
      </c>
      <c r="C1481">
        <v>11.39</v>
      </c>
      <c r="P1481">
        <v>42.79</v>
      </c>
      <c r="Z1481">
        <v>23.75</v>
      </c>
      <c r="AC1481">
        <v>3.39</v>
      </c>
    </row>
    <row r="1482" spans="1:32" x14ac:dyDescent="0.2">
      <c r="A1482" t="s">
        <v>1514</v>
      </c>
      <c r="C1482">
        <v>22.98</v>
      </c>
      <c r="P1482">
        <v>63</v>
      </c>
      <c r="Z1482">
        <v>10.88</v>
      </c>
      <c r="AC1482">
        <v>3.14</v>
      </c>
    </row>
    <row r="1483" spans="1:32" x14ac:dyDescent="0.2">
      <c r="A1483" t="s">
        <v>1515</v>
      </c>
      <c r="Z1483">
        <v>89.36</v>
      </c>
      <c r="AC1483">
        <v>10.64</v>
      </c>
    </row>
    <row r="1484" spans="1:32" x14ac:dyDescent="0.2">
      <c r="A1484" t="s">
        <v>1516</v>
      </c>
      <c r="G1484">
        <v>0.74</v>
      </c>
      <c r="H1484">
        <v>13.44</v>
      </c>
      <c r="I1484">
        <v>6.24</v>
      </c>
      <c r="K1484">
        <v>8.07</v>
      </c>
      <c r="L1484">
        <v>15.82</v>
      </c>
      <c r="N1484">
        <v>40.72</v>
      </c>
      <c r="O1484">
        <v>9.16</v>
      </c>
      <c r="P1484">
        <v>3.32</v>
      </c>
      <c r="AC1484">
        <v>1.27</v>
      </c>
      <c r="AE1484">
        <v>1.22</v>
      </c>
    </row>
    <row r="1485" spans="1:32" x14ac:dyDescent="0.2">
      <c r="A1485" t="s">
        <v>1517</v>
      </c>
      <c r="H1485">
        <v>14.06</v>
      </c>
      <c r="K1485">
        <v>5.95</v>
      </c>
      <c r="L1485">
        <v>10.3</v>
      </c>
      <c r="N1485">
        <v>31.49</v>
      </c>
      <c r="O1485">
        <v>7.13</v>
      </c>
      <c r="P1485">
        <v>2.31</v>
      </c>
      <c r="X1485">
        <v>11.82</v>
      </c>
      <c r="Z1485">
        <v>8.51</v>
      </c>
      <c r="AC1485">
        <v>5.34</v>
      </c>
      <c r="AE1485">
        <v>3.09</v>
      </c>
    </row>
    <row r="1486" spans="1:32" x14ac:dyDescent="0.2">
      <c r="A1486" t="s">
        <v>1518</v>
      </c>
      <c r="H1486">
        <v>8.33</v>
      </c>
      <c r="I1486">
        <v>1.25</v>
      </c>
      <c r="K1486">
        <v>3.89</v>
      </c>
      <c r="L1486">
        <v>5.59</v>
      </c>
      <c r="N1486">
        <v>19.84</v>
      </c>
      <c r="P1486">
        <v>3.81</v>
      </c>
      <c r="X1486">
        <v>24.48</v>
      </c>
      <c r="Z1486">
        <v>21.48</v>
      </c>
      <c r="AC1486">
        <v>10.4</v>
      </c>
      <c r="AE1486">
        <v>0.93</v>
      </c>
    </row>
    <row r="1487" spans="1:32" x14ac:dyDescent="0.2">
      <c r="A1487" t="s">
        <v>1519</v>
      </c>
      <c r="H1487">
        <v>11.1</v>
      </c>
      <c r="L1487">
        <v>6.04</v>
      </c>
      <c r="N1487">
        <v>35.24</v>
      </c>
      <c r="V1487">
        <v>6.37</v>
      </c>
      <c r="Z1487">
        <v>2.92</v>
      </c>
      <c r="AC1487">
        <v>6.95</v>
      </c>
      <c r="AE1487">
        <v>31.38</v>
      </c>
    </row>
    <row r="1488" spans="1:32" x14ac:dyDescent="0.2">
      <c r="A1488" t="s">
        <v>1520</v>
      </c>
      <c r="C1488">
        <v>4.42</v>
      </c>
      <c r="H1488">
        <v>8.84</v>
      </c>
      <c r="I1488">
        <v>9.56</v>
      </c>
      <c r="K1488">
        <v>7.96</v>
      </c>
      <c r="L1488">
        <v>13.34</v>
      </c>
      <c r="N1488">
        <v>33.020000000000003</v>
      </c>
      <c r="O1488">
        <v>6.42</v>
      </c>
      <c r="P1488">
        <v>15.3</v>
      </c>
      <c r="W1488">
        <v>0.79</v>
      </c>
      <c r="AE1488">
        <v>0.35</v>
      </c>
    </row>
    <row r="1489" spans="1:33" x14ac:dyDescent="0.2">
      <c r="A1489" t="s">
        <v>1521</v>
      </c>
      <c r="C1489">
        <v>10.88</v>
      </c>
      <c r="H1489">
        <v>12.72</v>
      </c>
      <c r="I1489">
        <v>6.76</v>
      </c>
      <c r="K1489">
        <v>4.58</v>
      </c>
      <c r="L1489">
        <v>13.68</v>
      </c>
      <c r="N1489">
        <v>24.5</v>
      </c>
      <c r="P1489">
        <v>4.87</v>
      </c>
      <c r="Z1489">
        <v>10.48</v>
      </c>
      <c r="AC1489">
        <v>5.68</v>
      </c>
      <c r="AE1489">
        <v>5.85</v>
      </c>
    </row>
    <row r="1490" spans="1:33" x14ac:dyDescent="0.2">
      <c r="A1490" t="s">
        <v>1522</v>
      </c>
      <c r="C1490">
        <v>8.6999999999999993</v>
      </c>
      <c r="H1490">
        <v>9.8699999999999992</v>
      </c>
      <c r="K1490">
        <v>2.95</v>
      </c>
      <c r="L1490">
        <v>5.54</v>
      </c>
      <c r="N1490">
        <v>20.3</v>
      </c>
      <c r="W1490">
        <v>11.64</v>
      </c>
      <c r="X1490">
        <v>2.06</v>
      </c>
      <c r="Z1490">
        <v>34.56</v>
      </c>
      <c r="AC1490">
        <v>3.86</v>
      </c>
      <c r="AE1490">
        <v>0.52</v>
      </c>
    </row>
    <row r="1491" spans="1:33" x14ac:dyDescent="0.2">
      <c r="A1491" t="s">
        <v>1523</v>
      </c>
      <c r="C1491">
        <v>7.34</v>
      </c>
      <c r="I1491">
        <v>2.25</v>
      </c>
      <c r="N1491">
        <v>31.33</v>
      </c>
      <c r="P1491">
        <v>14.06</v>
      </c>
      <c r="W1491">
        <v>10.62</v>
      </c>
      <c r="Z1491">
        <v>21.79</v>
      </c>
      <c r="AC1491">
        <v>12.61</v>
      </c>
    </row>
    <row r="1492" spans="1:33" x14ac:dyDescent="0.2">
      <c r="A1492" t="s">
        <v>1524</v>
      </c>
      <c r="C1492">
        <v>14.7</v>
      </c>
      <c r="D1492">
        <v>2.6</v>
      </c>
      <c r="H1492">
        <v>7.2</v>
      </c>
      <c r="I1492">
        <v>4.3</v>
      </c>
      <c r="K1492">
        <v>3.9</v>
      </c>
      <c r="L1492">
        <v>6.1</v>
      </c>
      <c r="N1492">
        <v>7.3</v>
      </c>
      <c r="O1492">
        <v>2.6</v>
      </c>
      <c r="P1492">
        <v>6.5</v>
      </c>
      <c r="Z1492">
        <v>19.600000000000001</v>
      </c>
      <c r="AC1492">
        <v>18.3</v>
      </c>
      <c r="AF1492">
        <v>6.9</v>
      </c>
    </row>
    <row r="1493" spans="1:33" x14ac:dyDescent="0.2">
      <c r="A1493" t="s">
        <v>1525</v>
      </c>
      <c r="B1493">
        <v>1.3</v>
      </c>
      <c r="D1493">
        <v>2.6</v>
      </c>
      <c r="H1493">
        <v>10.3</v>
      </c>
      <c r="I1493">
        <v>6</v>
      </c>
      <c r="K1493">
        <v>3.1</v>
      </c>
      <c r="L1493">
        <v>12</v>
      </c>
      <c r="N1493">
        <v>12.4</v>
      </c>
      <c r="O1493">
        <v>4.3</v>
      </c>
      <c r="P1493">
        <v>6</v>
      </c>
      <c r="Z1493">
        <v>20.100000000000001</v>
      </c>
      <c r="AC1493">
        <v>16.899999999999999</v>
      </c>
      <c r="AF1493">
        <v>5</v>
      </c>
    </row>
    <row r="1494" spans="1:33" x14ac:dyDescent="0.2">
      <c r="A1494" t="s">
        <v>1526</v>
      </c>
      <c r="B1494">
        <v>2.7</v>
      </c>
      <c r="D1494">
        <v>2.5</v>
      </c>
      <c r="H1494">
        <v>18</v>
      </c>
      <c r="I1494">
        <v>8.5</v>
      </c>
      <c r="K1494">
        <v>8.9</v>
      </c>
      <c r="L1494">
        <v>18.600000000000001</v>
      </c>
      <c r="N1494">
        <v>19.100000000000001</v>
      </c>
      <c r="O1494">
        <v>7.2</v>
      </c>
      <c r="P1494">
        <v>8.9</v>
      </c>
      <c r="AC1494">
        <v>5.6</v>
      </c>
    </row>
    <row r="1495" spans="1:33" x14ac:dyDescent="0.2">
      <c r="A1495" t="s">
        <v>1527</v>
      </c>
      <c r="C1495">
        <v>12.5</v>
      </c>
      <c r="D1495">
        <v>3</v>
      </c>
      <c r="N1495">
        <v>4.7</v>
      </c>
      <c r="P1495">
        <v>0.2</v>
      </c>
      <c r="Z1495">
        <v>51.1</v>
      </c>
      <c r="AC1495">
        <v>19.3</v>
      </c>
      <c r="AF1495">
        <v>9.1999999999999993</v>
      </c>
    </row>
    <row r="1496" spans="1:33" x14ac:dyDescent="0.2">
      <c r="A1496" t="s">
        <v>1528</v>
      </c>
      <c r="P1496">
        <v>85.5</v>
      </c>
      <c r="Z1496">
        <v>14</v>
      </c>
      <c r="AC1496">
        <v>0.6</v>
      </c>
      <c r="AE1496">
        <v>-0.1</v>
      </c>
    </row>
    <row r="1497" spans="1:33" x14ac:dyDescent="0.2">
      <c r="A1497" t="s">
        <v>1529</v>
      </c>
      <c r="G1497">
        <v>0.7</v>
      </c>
      <c r="H1497">
        <v>48.5</v>
      </c>
      <c r="I1497">
        <v>31.9</v>
      </c>
      <c r="L1497">
        <v>10.8</v>
      </c>
      <c r="N1497">
        <v>7.8</v>
      </c>
      <c r="P1497">
        <v>0.3</v>
      </c>
    </row>
    <row r="1498" spans="1:33" x14ac:dyDescent="0.2">
      <c r="A1498" t="s">
        <v>1530</v>
      </c>
      <c r="F1498">
        <v>4.8</v>
      </c>
      <c r="N1498">
        <v>90.3</v>
      </c>
      <c r="AC1498">
        <v>2.6</v>
      </c>
      <c r="AE1498">
        <v>2.2999999999999998</v>
      </c>
    </row>
    <row r="1499" spans="1:33" x14ac:dyDescent="0.2">
      <c r="A1499" t="s">
        <v>1531</v>
      </c>
      <c r="AG1499">
        <v>100</v>
      </c>
    </row>
    <row r="1500" spans="1:33" x14ac:dyDescent="0.2">
      <c r="A1500" t="s">
        <v>1532</v>
      </c>
      <c r="N1500">
        <v>94.85</v>
      </c>
      <c r="P1500">
        <v>1.59</v>
      </c>
      <c r="AC1500">
        <v>3.56</v>
      </c>
    </row>
    <row r="1501" spans="1:33" x14ac:dyDescent="0.2">
      <c r="A1501" t="s">
        <v>1533</v>
      </c>
      <c r="N1501">
        <v>95.7</v>
      </c>
      <c r="AC1501">
        <v>4.3</v>
      </c>
    </row>
    <row r="1502" spans="1:33" x14ac:dyDescent="0.2">
      <c r="A1502" t="s">
        <v>1534</v>
      </c>
      <c r="N1502">
        <v>80.819999999999993</v>
      </c>
      <c r="AC1502">
        <v>19.18</v>
      </c>
    </row>
    <row r="1503" spans="1:33" x14ac:dyDescent="0.2">
      <c r="A1503" t="s">
        <v>1535</v>
      </c>
      <c r="B1503">
        <v>2</v>
      </c>
      <c r="R1503">
        <v>91.5</v>
      </c>
      <c r="AC1503">
        <v>3.3</v>
      </c>
      <c r="AE1503">
        <v>3.2</v>
      </c>
    </row>
    <row r="1504" spans="1:33" x14ac:dyDescent="0.2">
      <c r="A1504" t="s">
        <v>1536</v>
      </c>
      <c r="V1504">
        <v>71.930000000000007</v>
      </c>
      <c r="Z1504">
        <v>20.46</v>
      </c>
      <c r="AC1504">
        <v>7.62</v>
      </c>
    </row>
    <row r="1505" spans="1:33" x14ac:dyDescent="0.2">
      <c r="A1505" t="s">
        <v>1537</v>
      </c>
      <c r="H1505">
        <v>8</v>
      </c>
      <c r="I1505">
        <v>8.8000000000000007</v>
      </c>
      <c r="K1505">
        <v>10.8</v>
      </c>
      <c r="L1505">
        <v>11.8</v>
      </c>
      <c r="N1505">
        <v>7.3</v>
      </c>
      <c r="X1505">
        <v>6.3</v>
      </c>
      <c r="Z1505">
        <v>38.6</v>
      </c>
      <c r="AC1505">
        <v>1</v>
      </c>
      <c r="AF1505">
        <v>7.4</v>
      </c>
    </row>
    <row r="1506" spans="1:33" x14ac:dyDescent="0.2">
      <c r="A1506" t="s">
        <v>1538</v>
      </c>
      <c r="E1506">
        <v>3</v>
      </c>
      <c r="N1506">
        <v>0.5</v>
      </c>
      <c r="P1506">
        <v>1.8</v>
      </c>
      <c r="V1506">
        <v>2</v>
      </c>
      <c r="X1506">
        <v>4.2</v>
      </c>
      <c r="Z1506">
        <v>82.8</v>
      </c>
      <c r="AC1506">
        <v>5.7</v>
      </c>
    </row>
    <row r="1507" spans="1:33" x14ac:dyDescent="0.2">
      <c r="A1507" t="s">
        <v>1539</v>
      </c>
      <c r="G1507">
        <v>0.33</v>
      </c>
      <c r="H1507">
        <v>38.31</v>
      </c>
      <c r="I1507">
        <v>20.71</v>
      </c>
      <c r="L1507">
        <v>20.7</v>
      </c>
      <c r="N1507">
        <v>9.59</v>
      </c>
      <c r="P1507">
        <v>9.93</v>
      </c>
      <c r="AC1507">
        <v>0.43</v>
      </c>
    </row>
    <row r="1508" spans="1:33" x14ac:dyDescent="0.2">
      <c r="A1508" t="s">
        <v>1540</v>
      </c>
      <c r="AG1508">
        <v>100</v>
      </c>
    </row>
    <row r="1509" spans="1:33" x14ac:dyDescent="0.2">
      <c r="A1509" t="s">
        <v>1541</v>
      </c>
      <c r="W1509">
        <v>33.57</v>
      </c>
      <c r="Z1509">
        <v>61.35</v>
      </c>
      <c r="AC1509">
        <v>5.08</v>
      </c>
    </row>
    <row r="1510" spans="1:33" x14ac:dyDescent="0.2">
      <c r="A1510" t="s">
        <v>1542</v>
      </c>
      <c r="B1510">
        <v>3.2</v>
      </c>
      <c r="D1510">
        <v>2</v>
      </c>
      <c r="E1510">
        <v>5.8</v>
      </c>
      <c r="P1510">
        <v>44.5</v>
      </c>
      <c r="Z1510">
        <v>29.4</v>
      </c>
      <c r="AC1510">
        <v>4.9000000000000004</v>
      </c>
      <c r="AE1510">
        <v>3.8</v>
      </c>
      <c r="AF1510">
        <v>6.4</v>
      </c>
    </row>
    <row r="1511" spans="1:33" x14ac:dyDescent="0.2">
      <c r="A1511" t="s">
        <v>1543</v>
      </c>
      <c r="B1511">
        <v>11.9</v>
      </c>
      <c r="C1511">
        <v>2</v>
      </c>
      <c r="D1511">
        <v>0.7</v>
      </c>
      <c r="E1511">
        <v>5.0999999999999996</v>
      </c>
      <c r="P1511">
        <v>40.299999999999997</v>
      </c>
      <c r="Z1511">
        <v>26.9</v>
      </c>
      <c r="AC1511">
        <v>6.6</v>
      </c>
      <c r="AE1511">
        <v>2.1</v>
      </c>
      <c r="AF1511">
        <v>4.4000000000000004</v>
      </c>
    </row>
    <row r="1512" spans="1:33" x14ac:dyDescent="0.2">
      <c r="A1512" t="s">
        <v>1544</v>
      </c>
      <c r="D1512">
        <v>1.6</v>
      </c>
      <c r="N1512">
        <v>14.2</v>
      </c>
      <c r="O1512">
        <v>2.4</v>
      </c>
      <c r="P1512">
        <v>7.4</v>
      </c>
      <c r="Z1512">
        <v>58.1</v>
      </c>
      <c r="AC1512">
        <v>11.1</v>
      </c>
      <c r="AF1512">
        <v>5.2</v>
      </c>
    </row>
    <row r="1513" spans="1:33" x14ac:dyDescent="0.2">
      <c r="A1513" t="s">
        <v>1545</v>
      </c>
      <c r="D1513">
        <v>2.1</v>
      </c>
      <c r="N1513">
        <v>34.5</v>
      </c>
      <c r="O1513">
        <v>3.6</v>
      </c>
      <c r="P1513">
        <v>10.4</v>
      </c>
      <c r="Z1513">
        <v>36.4</v>
      </c>
      <c r="AC1513">
        <v>7.9</v>
      </c>
      <c r="AF1513">
        <v>5.0999999999999996</v>
      </c>
    </row>
    <row r="1514" spans="1:33" x14ac:dyDescent="0.2">
      <c r="A1514" t="s">
        <v>1546</v>
      </c>
      <c r="D1514">
        <v>2</v>
      </c>
      <c r="N1514">
        <v>46.1</v>
      </c>
      <c r="O1514">
        <v>5.5</v>
      </c>
      <c r="P1514">
        <v>11.7</v>
      </c>
      <c r="Z1514">
        <v>22</v>
      </c>
      <c r="AC1514">
        <v>6.8</v>
      </c>
      <c r="AF1514">
        <v>5.9</v>
      </c>
    </row>
    <row r="1515" spans="1:33" x14ac:dyDescent="0.2">
      <c r="A1515" t="s">
        <v>1547</v>
      </c>
      <c r="G1515">
        <v>7.31</v>
      </c>
      <c r="I1515">
        <v>1.53</v>
      </c>
      <c r="J1515">
        <v>47.51</v>
      </c>
      <c r="L1515">
        <v>1.62</v>
      </c>
      <c r="M1515">
        <v>16.920000000000002</v>
      </c>
      <c r="O1515">
        <v>6.22</v>
      </c>
      <c r="Q1515">
        <v>4</v>
      </c>
      <c r="T1515">
        <v>0.01</v>
      </c>
      <c r="AC1515">
        <v>14.87</v>
      </c>
    </row>
    <row r="1516" spans="1:33" x14ac:dyDescent="0.2">
      <c r="A1516" t="s">
        <v>1548</v>
      </c>
      <c r="G1516">
        <v>7.18</v>
      </c>
      <c r="H1516">
        <v>4.8499999999999996</v>
      </c>
      <c r="I1516">
        <v>15.52</v>
      </c>
      <c r="J1516">
        <v>38.51</v>
      </c>
      <c r="M1516">
        <v>11.56</v>
      </c>
      <c r="N1516">
        <v>3.84</v>
      </c>
      <c r="O1516">
        <v>8.5299999999999994</v>
      </c>
      <c r="Q1516">
        <v>2.34</v>
      </c>
      <c r="AC1516">
        <v>7.68</v>
      </c>
    </row>
    <row r="1517" spans="1:33" x14ac:dyDescent="0.2">
      <c r="A1517" t="s">
        <v>1549</v>
      </c>
      <c r="N1517">
        <v>69.8</v>
      </c>
      <c r="AC1517">
        <v>30.2</v>
      </c>
    </row>
    <row r="1518" spans="1:33" x14ac:dyDescent="0.2">
      <c r="A1518" t="s">
        <v>1550</v>
      </c>
      <c r="B1518">
        <v>33.799999999999997</v>
      </c>
      <c r="C1518">
        <v>5.7</v>
      </c>
      <c r="P1518">
        <v>5.6</v>
      </c>
      <c r="R1518">
        <v>13.1</v>
      </c>
      <c r="X1518">
        <v>7</v>
      </c>
      <c r="Z1518">
        <v>7.6</v>
      </c>
      <c r="AC1518">
        <v>19.600000000000001</v>
      </c>
      <c r="AF1518">
        <v>7.6</v>
      </c>
    </row>
    <row r="1519" spans="1:33" x14ac:dyDescent="0.2">
      <c r="A1519" t="s">
        <v>1551</v>
      </c>
      <c r="N1519">
        <v>90.8</v>
      </c>
      <c r="AC1519">
        <v>9.1999999999999993</v>
      </c>
    </row>
    <row r="1520" spans="1:33" x14ac:dyDescent="0.2">
      <c r="A1520" t="s">
        <v>1552</v>
      </c>
      <c r="N1520">
        <v>61.6</v>
      </c>
      <c r="AC1520">
        <v>38.4</v>
      </c>
    </row>
    <row r="1521" spans="1:32" x14ac:dyDescent="0.2">
      <c r="A1521" t="s">
        <v>1553</v>
      </c>
      <c r="N1521">
        <v>100</v>
      </c>
    </row>
    <row r="1522" spans="1:32" x14ac:dyDescent="0.2">
      <c r="A1522" t="s">
        <v>1554</v>
      </c>
      <c r="V1522">
        <v>100</v>
      </c>
    </row>
    <row r="1523" spans="1:32" x14ac:dyDescent="0.2">
      <c r="A1523" t="s">
        <v>1555</v>
      </c>
      <c r="B1523">
        <v>6.7</v>
      </c>
      <c r="H1523">
        <v>8</v>
      </c>
      <c r="N1523">
        <v>19.8</v>
      </c>
      <c r="P1523">
        <v>8.6999999999999993</v>
      </c>
      <c r="Z1523">
        <v>6.4</v>
      </c>
      <c r="AC1523">
        <v>11.2</v>
      </c>
      <c r="AE1523">
        <v>39.200000000000003</v>
      </c>
    </row>
    <row r="1524" spans="1:32" x14ac:dyDescent="0.2">
      <c r="A1524" t="s">
        <v>1556</v>
      </c>
      <c r="B1524">
        <v>30.9</v>
      </c>
      <c r="F1524">
        <v>65</v>
      </c>
      <c r="AC1524">
        <v>4.0999999999999996</v>
      </c>
    </row>
    <row r="1525" spans="1:32" x14ac:dyDescent="0.2">
      <c r="A1525" t="s">
        <v>1557</v>
      </c>
      <c r="N1525">
        <v>95.7</v>
      </c>
      <c r="AC1525">
        <v>4.3</v>
      </c>
    </row>
    <row r="1526" spans="1:32" x14ac:dyDescent="0.2">
      <c r="A1526" t="s">
        <v>1558</v>
      </c>
      <c r="H1526">
        <v>55.9</v>
      </c>
      <c r="I1526">
        <v>5.6</v>
      </c>
      <c r="K1526">
        <v>14.6</v>
      </c>
      <c r="L1526">
        <v>21.7</v>
      </c>
      <c r="AC1526">
        <v>2.2000000000000002</v>
      </c>
    </row>
    <row r="1527" spans="1:32" x14ac:dyDescent="0.2">
      <c r="A1527" t="s">
        <v>1559</v>
      </c>
      <c r="D1527">
        <v>99.2</v>
      </c>
      <c r="AC1527">
        <v>0.8</v>
      </c>
    </row>
    <row r="1528" spans="1:32" x14ac:dyDescent="0.2">
      <c r="A1528" t="s">
        <v>1560</v>
      </c>
      <c r="N1528">
        <v>97</v>
      </c>
      <c r="AC1528">
        <v>3</v>
      </c>
    </row>
    <row r="1529" spans="1:32" x14ac:dyDescent="0.2">
      <c r="A1529" t="s">
        <v>1561</v>
      </c>
      <c r="H1529">
        <v>8.8000000000000007</v>
      </c>
      <c r="K1529">
        <v>5</v>
      </c>
      <c r="L1529">
        <v>5</v>
      </c>
      <c r="N1529">
        <v>21.9</v>
      </c>
      <c r="X1529">
        <v>13.1</v>
      </c>
      <c r="Z1529">
        <v>32.9</v>
      </c>
      <c r="AC1529">
        <v>5.8</v>
      </c>
      <c r="AF1529">
        <v>7.5</v>
      </c>
    </row>
    <row r="1530" spans="1:32" x14ac:dyDescent="0.2">
      <c r="A1530" t="s">
        <v>1562</v>
      </c>
      <c r="H1530">
        <v>13.7</v>
      </c>
      <c r="I1530">
        <v>6</v>
      </c>
      <c r="K1530">
        <v>5</v>
      </c>
      <c r="L1530">
        <v>5</v>
      </c>
      <c r="N1530">
        <v>27.9</v>
      </c>
      <c r="X1530">
        <v>4.9000000000000004</v>
      </c>
      <c r="Z1530">
        <v>30</v>
      </c>
      <c r="AC1530">
        <v>0.7</v>
      </c>
      <c r="AF1530">
        <v>6.8</v>
      </c>
    </row>
    <row r="1531" spans="1:32" x14ac:dyDescent="0.2">
      <c r="A1531" t="s">
        <v>1563</v>
      </c>
      <c r="H1531">
        <v>10.8</v>
      </c>
      <c r="I1531">
        <v>9.1999999999999993</v>
      </c>
      <c r="K1531">
        <v>6</v>
      </c>
      <c r="L1531">
        <v>6</v>
      </c>
      <c r="N1531">
        <v>28.7</v>
      </c>
      <c r="O1531">
        <v>8.8000000000000007</v>
      </c>
      <c r="X1531">
        <v>4.9000000000000004</v>
      </c>
      <c r="Z1531">
        <v>20</v>
      </c>
      <c r="AC1531">
        <v>0.7</v>
      </c>
      <c r="AF1531">
        <v>4.9000000000000004</v>
      </c>
    </row>
    <row r="1532" spans="1:32" x14ac:dyDescent="0.2">
      <c r="A1532" t="s">
        <v>1564</v>
      </c>
      <c r="H1532">
        <v>8.6999999999999993</v>
      </c>
      <c r="I1532">
        <v>13.9</v>
      </c>
      <c r="K1532">
        <v>5.0999999999999996</v>
      </c>
      <c r="L1532">
        <v>5</v>
      </c>
      <c r="N1532">
        <v>34</v>
      </c>
      <c r="O1532">
        <v>14.4</v>
      </c>
      <c r="Z1532">
        <v>13.1</v>
      </c>
      <c r="AC1532">
        <v>0.8</v>
      </c>
      <c r="AF1532">
        <v>5</v>
      </c>
    </row>
    <row r="1533" spans="1:32" x14ac:dyDescent="0.2">
      <c r="A1533" t="s">
        <v>1565</v>
      </c>
      <c r="H1533">
        <v>4.7</v>
      </c>
      <c r="I1533">
        <v>19.2</v>
      </c>
      <c r="K1533">
        <v>4.8</v>
      </c>
      <c r="L1533">
        <v>5</v>
      </c>
      <c r="N1533">
        <v>27.9</v>
      </c>
      <c r="O1533">
        <v>27.8</v>
      </c>
      <c r="Z1533">
        <v>4.9000000000000004</v>
      </c>
      <c r="AC1533">
        <v>0.7</v>
      </c>
      <c r="AF1533">
        <v>5</v>
      </c>
    </row>
    <row r="1534" spans="1:32" x14ac:dyDescent="0.2">
      <c r="A1534" t="s">
        <v>1566</v>
      </c>
      <c r="N1534">
        <v>97.3</v>
      </c>
      <c r="AC1534">
        <v>2.7</v>
      </c>
    </row>
    <row r="1535" spans="1:32" x14ac:dyDescent="0.2">
      <c r="A1535" t="s">
        <v>1567</v>
      </c>
      <c r="C1535">
        <v>25.3</v>
      </c>
      <c r="P1535">
        <v>60.8</v>
      </c>
      <c r="Z1535">
        <v>4.8</v>
      </c>
      <c r="AC1535">
        <v>9.1</v>
      </c>
    </row>
    <row r="1536" spans="1:32" x14ac:dyDescent="0.2">
      <c r="A1536" t="s">
        <v>1568</v>
      </c>
      <c r="C1536">
        <v>26.4</v>
      </c>
      <c r="P1536">
        <v>43.3</v>
      </c>
      <c r="Z1536">
        <v>21.5</v>
      </c>
      <c r="AC1536">
        <v>8.8000000000000007</v>
      </c>
    </row>
    <row r="1537" spans="1:32" x14ac:dyDescent="0.2">
      <c r="A1537" t="s">
        <v>1569</v>
      </c>
      <c r="C1537">
        <v>4.0999999999999996</v>
      </c>
      <c r="N1537">
        <v>30.9</v>
      </c>
      <c r="P1537">
        <v>14.8</v>
      </c>
      <c r="Z1537">
        <v>30.1</v>
      </c>
      <c r="AC1537">
        <v>1.8</v>
      </c>
      <c r="AE1537">
        <v>2.8</v>
      </c>
      <c r="AF1537">
        <v>15.5</v>
      </c>
    </row>
    <row r="1538" spans="1:32" x14ac:dyDescent="0.2">
      <c r="A1538" t="s">
        <v>1570</v>
      </c>
      <c r="C1538">
        <v>2.5</v>
      </c>
      <c r="H1538">
        <v>5.0999999999999996</v>
      </c>
      <c r="I1538">
        <v>15.2</v>
      </c>
      <c r="K1538">
        <v>14.8</v>
      </c>
      <c r="L1538">
        <v>13</v>
      </c>
      <c r="N1538">
        <v>14.4</v>
      </c>
      <c r="O1538">
        <v>16.899999999999999</v>
      </c>
      <c r="P1538">
        <v>13.5</v>
      </c>
      <c r="AC1538">
        <v>1.6</v>
      </c>
      <c r="AF1538">
        <v>3</v>
      </c>
    </row>
    <row r="1539" spans="1:32" x14ac:dyDescent="0.2">
      <c r="A1539" t="s">
        <v>1571</v>
      </c>
      <c r="C1539">
        <v>4.5999999999999996</v>
      </c>
      <c r="N1539">
        <v>20.5</v>
      </c>
      <c r="P1539">
        <v>52</v>
      </c>
      <c r="Z1539">
        <v>11.1</v>
      </c>
      <c r="AC1539">
        <v>2</v>
      </c>
      <c r="AF1539">
        <v>9.8000000000000007</v>
      </c>
    </row>
    <row r="1540" spans="1:32" x14ac:dyDescent="0.2">
      <c r="A1540" t="s">
        <v>1572</v>
      </c>
      <c r="C1540">
        <v>4.0999999999999996</v>
      </c>
      <c r="E1540">
        <v>1.3</v>
      </c>
      <c r="N1540">
        <v>26.4</v>
      </c>
      <c r="P1540">
        <v>14.1</v>
      </c>
      <c r="W1540">
        <v>18.100000000000001</v>
      </c>
      <c r="Z1540">
        <v>13.6</v>
      </c>
      <c r="AC1540">
        <v>2.2999999999999998</v>
      </c>
      <c r="AE1540">
        <v>3</v>
      </c>
      <c r="AF1540">
        <v>17.100000000000001</v>
      </c>
    </row>
    <row r="1541" spans="1:32" x14ac:dyDescent="0.2">
      <c r="A1541" t="s">
        <v>1573</v>
      </c>
      <c r="N1541">
        <v>96.8</v>
      </c>
      <c r="AC1541">
        <v>3.2</v>
      </c>
    </row>
    <row r="1542" spans="1:32" x14ac:dyDescent="0.2">
      <c r="A1542" t="s">
        <v>1574</v>
      </c>
      <c r="AC1542">
        <v>4.9000000000000004</v>
      </c>
      <c r="AF1542">
        <v>95.1</v>
      </c>
    </row>
    <row r="1543" spans="1:32" x14ac:dyDescent="0.2">
      <c r="A1543" t="s">
        <v>1575</v>
      </c>
      <c r="V1543">
        <v>100</v>
      </c>
    </row>
    <row r="1544" spans="1:32" x14ac:dyDescent="0.2">
      <c r="A1544" t="s">
        <v>1576</v>
      </c>
      <c r="N1544">
        <v>97.8</v>
      </c>
      <c r="AC1544">
        <v>2.2000000000000002</v>
      </c>
    </row>
    <row r="1545" spans="1:32" x14ac:dyDescent="0.2">
      <c r="A1545" t="s">
        <v>1577</v>
      </c>
      <c r="AC1545">
        <v>100</v>
      </c>
    </row>
    <row r="1546" spans="1:32" x14ac:dyDescent="0.2">
      <c r="A1546" t="s">
        <v>1578</v>
      </c>
      <c r="P1546">
        <v>97.8</v>
      </c>
      <c r="AC1546">
        <v>2.2000000000000002</v>
      </c>
    </row>
    <row r="1547" spans="1:32" x14ac:dyDescent="0.2">
      <c r="A1547" t="s">
        <v>1579</v>
      </c>
      <c r="C1547">
        <v>10.68</v>
      </c>
      <c r="H1547">
        <v>22.35</v>
      </c>
      <c r="I1547">
        <v>2.14</v>
      </c>
      <c r="K1547">
        <v>4.2300000000000004</v>
      </c>
      <c r="L1547">
        <v>24.07</v>
      </c>
      <c r="N1547">
        <v>15.05</v>
      </c>
      <c r="O1547">
        <v>0.66</v>
      </c>
      <c r="Z1547">
        <v>15.57</v>
      </c>
      <c r="AC1547">
        <v>5.25</v>
      </c>
    </row>
    <row r="1548" spans="1:32" x14ac:dyDescent="0.2">
      <c r="A1548" t="s">
        <v>1580</v>
      </c>
      <c r="B1548">
        <v>13.28</v>
      </c>
      <c r="H1548">
        <v>16.16</v>
      </c>
      <c r="I1548">
        <v>2.61</v>
      </c>
      <c r="K1548">
        <v>4.34</v>
      </c>
      <c r="L1548">
        <v>7</v>
      </c>
      <c r="N1548">
        <v>34.5</v>
      </c>
      <c r="O1548">
        <v>2.23</v>
      </c>
      <c r="Z1548">
        <v>16.739999999999998</v>
      </c>
      <c r="AC1548">
        <v>3.14</v>
      </c>
    </row>
    <row r="1549" spans="1:32" x14ac:dyDescent="0.2">
      <c r="A1549" t="s">
        <v>1581</v>
      </c>
      <c r="N1549">
        <v>67.900000000000006</v>
      </c>
      <c r="V1549">
        <v>29.8</v>
      </c>
      <c r="AC1549">
        <v>2.2999999999999998</v>
      </c>
    </row>
    <row r="1550" spans="1:32" x14ac:dyDescent="0.2">
      <c r="A1550" t="s">
        <v>1582</v>
      </c>
      <c r="B1550">
        <v>19.399999999999999</v>
      </c>
      <c r="H1550">
        <v>11.1</v>
      </c>
      <c r="I1550">
        <v>2</v>
      </c>
      <c r="K1550">
        <v>3.8</v>
      </c>
      <c r="L1550">
        <v>4.9000000000000004</v>
      </c>
      <c r="N1550">
        <v>32.200000000000003</v>
      </c>
      <c r="O1550">
        <v>1.8</v>
      </c>
      <c r="Z1550">
        <v>21.1</v>
      </c>
      <c r="AC1550">
        <v>3.7</v>
      </c>
    </row>
    <row r="1551" spans="1:32" x14ac:dyDescent="0.2">
      <c r="A1551" t="s">
        <v>1583</v>
      </c>
      <c r="B1551">
        <v>3</v>
      </c>
      <c r="N1551">
        <v>5</v>
      </c>
      <c r="P1551">
        <v>53</v>
      </c>
      <c r="Z1551">
        <v>38</v>
      </c>
      <c r="AC1551">
        <v>1</v>
      </c>
    </row>
    <row r="1552" spans="1:32" x14ac:dyDescent="0.2">
      <c r="A1552" t="s">
        <v>1584</v>
      </c>
      <c r="L1552">
        <v>0.97</v>
      </c>
      <c r="N1552">
        <v>97.63</v>
      </c>
      <c r="AC1552">
        <v>1.4</v>
      </c>
    </row>
    <row r="1553" spans="1:33" x14ac:dyDescent="0.2">
      <c r="A1553" t="s">
        <v>1585</v>
      </c>
      <c r="N1553">
        <v>97.5</v>
      </c>
      <c r="AC1553">
        <v>2.5</v>
      </c>
    </row>
    <row r="1554" spans="1:33" x14ac:dyDescent="0.2">
      <c r="A1554" t="s">
        <v>1586</v>
      </c>
      <c r="G1554">
        <v>0.3</v>
      </c>
      <c r="H1554">
        <v>2.59</v>
      </c>
      <c r="I1554">
        <v>1.2</v>
      </c>
      <c r="J1554">
        <v>1.04</v>
      </c>
      <c r="K1554">
        <v>1.48</v>
      </c>
      <c r="L1554">
        <v>10.36</v>
      </c>
      <c r="N1554">
        <v>81.33</v>
      </c>
      <c r="AC1554">
        <v>1.7</v>
      </c>
    </row>
    <row r="1555" spans="1:33" x14ac:dyDescent="0.2">
      <c r="A1555" t="s">
        <v>1587</v>
      </c>
      <c r="N1555">
        <v>97.2</v>
      </c>
      <c r="AC1555">
        <v>2.8</v>
      </c>
    </row>
    <row r="1556" spans="1:33" x14ac:dyDescent="0.2">
      <c r="A1556" t="s">
        <v>1588</v>
      </c>
      <c r="N1556">
        <v>98</v>
      </c>
      <c r="AC1556">
        <v>2</v>
      </c>
    </row>
    <row r="1557" spans="1:33" x14ac:dyDescent="0.2">
      <c r="A1557" t="s">
        <v>1589</v>
      </c>
      <c r="C1557">
        <v>8.2899999999999991</v>
      </c>
      <c r="H1557">
        <v>7.15</v>
      </c>
      <c r="I1557">
        <v>5.8</v>
      </c>
      <c r="K1557">
        <v>12.9</v>
      </c>
      <c r="L1557">
        <v>7.11</v>
      </c>
      <c r="N1557">
        <v>27.52</v>
      </c>
      <c r="P1557">
        <v>1.33</v>
      </c>
      <c r="V1557">
        <v>2.48</v>
      </c>
      <c r="Z1557">
        <v>16.12</v>
      </c>
      <c r="AC1557">
        <v>1.21</v>
      </c>
      <c r="AF1557">
        <v>10.09</v>
      </c>
    </row>
    <row r="1558" spans="1:33" x14ac:dyDescent="0.2">
      <c r="A1558" t="s">
        <v>1590</v>
      </c>
      <c r="N1558">
        <v>81.790000000000006</v>
      </c>
      <c r="AC1558">
        <v>5.15</v>
      </c>
      <c r="AE1558">
        <v>13.06</v>
      </c>
    </row>
    <row r="1559" spans="1:33" x14ac:dyDescent="0.2">
      <c r="A1559" t="s">
        <v>1591</v>
      </c>
      <c r="B1559">
        <v>2.63</v>
      </c>
      <c r="P1559">
        <v>96.94</v>
      </c>
      <c r="AC1559">
        <v>0.43</v>
      </c>
    </row>
    <row r="1560" spans="1:33" x14ac:dyDescent="0.2">
      <c r="A1560" t="s">
        <v>1592</v>
      </c>
      <c r="V1560">
        <v>97.97</v>
      </c>
      <c r="AC1560">
        <v>2.0299999999999998</v>
      </c>
    </row>
    <row r="1561" spans="1:33" x14ac:dyDescent="0.2">
      <c r="A1561" t="s">
        <v>1593</v>
      </c>
      <c r="H1561">
        <v>53.44</v>
      </c>
      <c r="I1561">
        <v>1.93</v>
      </c>
      <c r="L1561">
        <v>15.19</v>
      </c>
      <c r="N1561">
        <v>26.37</v>
      </c>
      <c r="AC1561">
        <v>3.07</v>
      </c>
    </row>
    <row r="1562" spans="1:33" x14ac:dyDescent="0.2">
      <c r="A1562" t="s">
        <v>1594</v>
      </c>
      <c r="N1562">
        <v>77.95</v>
      </c>
      <c r="P1562">
        <v>2.12</v>
      </c>
      <c r="AC1562">
        <v>6.7</v>
      </c>
      <c r="AE1562">
        <v>13.23</v>
      </c>
    </row>
    <row r="1563" spans="1:33" x14ac:dyDescent="0.2">
      <c r="A1563" t="s">
        <v>1595</v>
      </c>
      <c r="AG1563">
        <v>100</v>
      </c>
    </row>
    <row r="1564" spans="1:33" x14ac:dyDescent="0.2">
      <c r="A1564" t="s">
        <v>1596</v>
      </c>
      <c r="AG1564">
        <v>100</v>
      </c>
    </row>
    <row r="1565" spans="1:33" x14ac:dyDescent="0.2">
      <c r="A1565" t="s">
        <v>1597</v>
      </c>
      <c r="N1565">
        <v>90.05</v>
      </c>
      <c r="P1565">
        <v>3.52</v>
      </c>
      <c r="AC1565">
        <v>6.43</v>
      </c>
    </row>
    <row r="1566" spans="1:33" x14ac:dyDescent="0.2">
      <c r="A1566" t="s">
        <v>1598</v>
      </c>
      <c r="AG1566">
        <v>100</v>
      </c>
    </row>
    <row r="1567" spans="1:33" x14ac:dyDescent="0.2">
      <c r="A1567" t="s">
        <v>1599</v>
      </c>
      <c r="AG1567">
        <v>100</v>
      </c>
    </row>
    <row r="1568" spans="1:33" x14ac:dyDescent="0.2">
      <c r="A1568" t="s">
        <v>1600</v>
      </c>
      <c r="B1568">
        <v>11.52</v>
      </c>
      <c r="F1568">
        <v>63.26</v>
      </c>
      <c r="Z1568">
        <v>15.51</v>
      </c>
      <c r="AC1568">
        <v>5.58</v>
      </c>
      <c r="AF1568">
        <v>4.13</v>
      </c>
    </row>
    <row r="1569" spans="1:33" x14ac:dyDescent="0.2">
      <c r="A1569" t="s">
        <v>1601</v>
      </c>
      <c r="AG1569">
        <v>100</v>
      </c>
    </row>
    <row r="1570" spans="1:33" x14ac:dyDescent="0.2">
      <c r="A1570" t="s">
        <v>1602</v>
      </c>
      <c r="AG1570">
        <v>100</v>
      </c>
    </row>
    <row r="1571" spans="1:33" x14ac:dyDescent="0.2">
      <c r="A1571" t="s">
        <v>1603</v>
      </c>
      <c r="AG1571">
        <v>100</v>
      </c>
    </row>
    <row r="1572" spans="1:33" x14ac:dyDescent="0.2">
      <c r="A1572" t="s">
        <v>1604</v>
      </c>
      <c r="B1572">
        <v>25.6</v>
      </c>
      <c r="F1572">
        <v>23.21</v>
      </c>
      <c r="Z1572">
        <v>37.32</v>
      </c>
      <c r="AC1572">
        <v>8.31</v>
      </c>
      <c r="AF1572">
        <v>5.56</v>
      </c>
    </row>
    <row r="1573" spans="1:33" x14ac:dyDescent="0.2">
      <c r="A1573" t="s">
        <v>1605</v>
      </c>
      <c r="AG1573">
        <v>100</v>
      </c>
    </row>
    <row r="1574" spans="1:33" x14ac:dyDescent="0.2">
      <c r="A1574" t="s">
        <v>1606</v>
      </c>
      <c r="AG1574">
        <v>100</v>
      </c>
    </row>
    <row r="1575" spans="1:33" x14ac:dyDescent="0.2">
      <c r="A1575" t="s">
        <v>1607</v>
      </c>
      <c r="AG1575">
        <v>100</v>
      </c>
    </row>
    <row r="1576" spans="1:33" x14ac:dyDescent="0.2">
      <c r="A1576" t="s">
        <v>1608</v>
      </c>
      <c r="B1576">
        <v>12.9</v>
      </c>
      <c r="H1576">
        <v>4.0999999999999996</v>
      </c>
      <c r="K1576">
        <v>2.5499999999999998</v>
      </c>
      <c r="L1576">
        <v>2.85</v>
      </c>
      <c r="N1576">
        <v>7.7</v>
      </c>
      <c r="O1576">
        <v>1</v>
      </c>
      <c r="X1576">
        <v>8.15</v>
      </c>
      <c r="Z1576">
        <v>47.5</v>
      </c>
      <c r="AC1576">
        <v>8.25</v>
      </c>
      <c r="AF1576">
        <v>5</v>
      </c>
    </row>
    <row r="1577" spans="1:33" x14ac:dyDescent="0.2">
      <c r="A1577" t="s">
        <v>1609</v>
      </c>
      <c r="B1577">
        <v>14.7</v>
      </c>
      <c r="H1577">
        <v>9.9499999999999993</v>
      </c>
      <c r="I1577">
        <v>0.55000000000000004</v>
      </c>
      <c r="K1577">
        <v>3.65</v>
      </c>
      <c r="L1577">
        <v>4.1500000000000004</v>
      </c>
      <c r="N1577">
        <v>12.3</v>
      </c>
      <c r="O1577">
        <v>1.55</v>
      </c>
      <c r="X1577">
        <v>4.3499999999999996</v>
      </c>
      <c r="Z1577">
        <v>34.85</v>
      </c>
      <c r="AC1577">
        <v>6.95</v>
      </c>
      <c r="AF1577">
        <v>7</v>
      </c>
    </row>
    <row r="1578" spans="1:33" x14ac:dyDescent="0.2">
      <c r="A1578" t="s">
        <v>1610</v>
      </c>
      <c r="B1578">
        <v>16.8</v>
      </c>
      <c r="H1578">
        <v>12.85</v>
      </c>
      <c r="I1578">
        <v>1.05</v>
      </c>
      <c r="K1578">
        <v>4.05</v>
      </c>
      <c r="L1578">
        <v>4.8499999999999996</v>
      </c>
      <c r="N1578">
        <v>17.600000000000001</v>
      </c>
      <c r="O1578">
        <v>5.15</v>
      </c>
      <c r="Z1578">
        <v>23.65</v>
      </c>
      <c r="AC1578">
        <v>4.3</v>
      </c>
      <c r="AF1578">
        <v>9.6999999999999993</v>
      </c>
    </row>
    <row r="1579" spans="1:33" x14ac:dyDescent="0.2">
      <c r="A1579" t="s">
        <v>1611</v>
      </c>
      <c r="B1579">
        <v>19</v>
      </c>
      <c r="H1579">
        <v>19.399999999999999</v>
      </c>
      <c r="I1579">
        <v>1.85</v>
      </c>
      <c r="K1579">
        <v>5.25</v>
      </c>
      <c r="L1579">
        <v>6.35</v>
      </c>
      <c r="N1579">
        <v>23.8</v>
      </c>
      <c r="O1579">
        <v>5.55</v>
      </c>
      <c r="Z1579">
        <v>8.4</v>
      </c>
      <c r="AC1579">
        <v>1</v>
      </c>
      <c r="AF1579">
        <v>9.4</v>
      </c>
    </row>
    <row r="1580" spans="1:33" x14ac:dyDescent="0.2">
      <c r="A1580" t="s">
        <v>1612</v>
      </c>
      <c r="B1580">
        <v>19.8</v>
      </c>
      <c r="H1580">
        <v>23.5</v>
      </c>
      <c r="I1580">
        <v>2</v>
      </c>
      <c r="K1580">
        <v>5.25</v>
      </c>
      <c r="L1580">
        <v>6.55</v>
      </c>
      <c r="N1580">
        <v>26.4</v>
      </c>
      <c r="O1580">
        <v>7.2</v>
      </c>
      <c r="Z1580">
        <v>3.45</v>
      </c>
      <c r="AC1580">
        <v>1.5</v>
      </c>
      <c r="AF1580">
        <v>4.3499999999999996</v>
      </c>
    </row>
    <row r="1581" spans="1:33" x14ac:dyDescent="0.2">
      <c r="A1581" t="s">
        <v>1613</v>
      </c>
      <c r="B1581">
        <v>5</v>
      </c>
      <c r="D1581">
        <v>1</v>
      </c>
      <c r="F1581">
        <v>14</v>
      </c>
      <c r="H1581">
        <v>5.0999999999999996</v>
      </c>
      <c r="I1581">
        <v>9.3000000000000007</v>
      </c>
      <c r="L1581">
        <v>7.6</v>
      </c>
      <c r="N1581">
        <v>17.100000000000001</v>
      </c>
      <c r="P1581">
        <v>20.2</v>
      </c>
      <c r="R1581">
        <v>7.6</v>
      </c>
      <c r="AC1581">
        <v>9.1</v>
      </c>
      <c r="AE1581">
        <v>2.6</v>
      </c>
      <c r="AF1581">
        <v>1.4</v>
      </c>
    </row>
    <row r="1582" spans="1:33" x14ac:dyDescent="0.2">
      <c r="A1582" t="s">
        <v>1614</v>
      </c>
      <c r="N1582">
        <v>20.100000000000001</v>
      </c>
      <c r="P1582">
        <v>63.1</v>
      </c>
      <c r="W1582">
        <v>2</v>
      </c>
      <c r="X1582">
        <v>1.3</v>
      </c>
      <c r="Z1582">
        <v>3.1</v>
      </c>
      <c r="AC1582">
        <v>2.9</v>
      </c>
      <c r="AE1582">
        <v>0.1</v>
      </c>
      <c r="AF1582">
        <v>7.4</v>
      </c>
    </row>
    <row r="1583" spans="1:33" x14ac:dyDescent="0.2">
      <c r="A1583" t="s">
        <v>1615</v>
      </c>
      <c r="B1583">
        <v>0.2</v>
      </c>
      <c r="N1583">
        <v>31.5</v>
      </c>
      <c r="P1583">
        <v>36.700000000000003</v>
      </c>
      <c r="W1583">
        <v>8.8000000000000007</v>
      </c>
      <c r="X1583">
        <v>4</v>
      </c>
      <c r="Z1583">
        <v>12.2</v>
      </c>
      <c r="AC1583">
        <v>5</v>
      </c>
      <c r="AE1583">
        <v>0.6</v>
      </c>
      <c r="AF1583">
        <v>1</v>
      </c>
    </row>
    <row r="1584" spans="1:33" x14ac:dyDescent="0.2">
      <c r="A1584" t="s">
        <v>1616</v>
      </c>
      <c r="N1584">
        <v>24.6</v>
      </c>
      <c r="P1584">
        <v>47.6</v>
      </c>
      <c r="W1584">
        <v>5</v>
      </c>
      <c r="X1584">
        <v>3.4</v>
      </c>
      <c r="Z1584">
        <v>7.7</v>
      </c>
      <c r="AC1584">
        <v>5.3</v>
      </c>
      <c r="AE1584">
        <v>0.3</v>
      </c>
      <c r="AF1584">
        <v>6.1</v>
      </c>
    </row>
    <row r="1585" spans="1:32" x14ac:dyDescent="0.2">
      <c r="A1585" t="s">
        <v>1617</v>
      </c>
      <c r="N1585">
        <v>8.9</v>
      </c>
      <c r="P1585">
        <v>28.2</v>
      </c>
      <c r="W1585">
        <v>12.9</v>
      </c>
      <c r="X1585">
        <v>10.8</v>
      </c>
      <c r="Z1585">
        <v>24.1</v>
      </c>
      <c r="AC1585">
        <v>5.7</v>
      </c>
      <c r="AE1585">
        <v>1</v>
      </c>
      <c r="AF1585">
        <v>8.5</v>
      </c>
    </row>
    <row r="1586" spans="1:32" x14ac:dyDescent="0.2">
      <c r="A1586" t="s">
        <v>1618</v>
      </c>
      <c r="N1586">
        <v>90.4</v>
      </c>
      <c r="W1586">
        <v>0.4</v>
      </c>
      <c r="AC1586">
        <v>5.7</v>
      </c>
      <c r="AE1586">
        <v>3.5</v>
      </c>
    </row>
    <row r="1587" spans="1:32" x14ac:dyDescent="0.2">
      <c r="A1587" t="s">
        <v>1619</v>
      </c>
      <c r="S1587">
        <v>1.2</v>
      </c>
      <c r="V1587">
        <v>51.1</v>
      </c>
      <c r="Z1587">
        <v>45.7</v>
      </c>
      <c r="AC1587">
        <v>2</v>
      </c>
    </row>
    <row r="1588" spans="1:32" x14ac:dyDescent="0.2">
      <c r="A1588" t="s">
        <v>1620</v>
      </c>
      <c r="F1588">
        <v>4.8</v>
      </c>
      <c r="N1588">
        <v>90.3</v>
      </c>
      <c r="AC1588">
        <v>2.6</v>
      </c>
      <c r="AE1588">
        <v>2.2999999999999998</v>
      </c>
    </row>
    <row r="1589" spans="1:32" x14ac:dyDescent="0.2">
      <c r="A1589" t="s">
        <v>1621</v>
      </c>
      <c r="N1589">
        <v>97.2</v>
      </c>
      <c r="AC1589">
        <v>2.4</v>
      </c>
      <c r="AE1589">
        <v>0.4</v>
      </c>
    </row>
    <row r="1590" spans="1:32" x14ac:dyDescent="0.2">
      <c r="A1590" t="s">
        <v>1622</v>
      </c>
      <c r="P1590">
        <v>0.2</v>
      </c>
      <c r="W1590">
        <v>54.7</v>
      </c>
      <c r="X1590">
        <v>1.6</v>
      </c>
      <c r="Z1590">
        <v>38.6</v>
      </c>
      <c r="AC1590">
        <v>4.9000000000000004</v>
      </c>
    </row>
    <row r="1591" spans="1:32" x14ac:dyDescent="0.2">
      <c r="A1591" t="s">
        <v>1623</v>
      </c>
      <c r="N1591">
        <v>16.100000000000001</v>
      </c>
      <c r="P1591">
        <v>32.799999999999997</v>
      </c>
      <c r="W1591">
        <v>16.600000000000001</v>
      </c>
      <c r="X1591">
        <v>4.8</v>
      </c>
      <c r="Z1591">
        <v>16.5</v>
      </c>
      <c r="AC1591">
        <v>4.5</v>
      </c>
      <c r="AE1591">
        <v>0.3</v>
      </c>
      <c r="AF1591">
        <v>8.4</v>
      </c>
    </row>
    <row r="1592" spans="1:32" x14ac:dyDescent="0.2">
      <c r="A1592" t="s">
        <v>1624</v>
      </c>
      <c r="H1592">
        <v>61</v>
      </c>
      <c r="I1592">
        <v>1.1000000000000001</v>
      </c>
      <c r="K1592">
        <v>8.1999999999999993</v>
      </c>
      <c r="L1592">
        <v>19.600000000000001</v>
      </c>
      <c r="N1592">
        <v>8</v>
      </c>
      <c r="AC1592">
        <v>2.1</v>
      </c>
    </row>
    <row r="1593" spans="1:32" x14ac:dyDescent="0.2">
      <c r="A1593" t="s">
        <v>1625</v>
      </c>
      <c r="B1593">
        <v>4.7</v>
      </c>
      <c r="F1593">
        <v>4.5999999999999996</v>
      </c>
      <c r="H1593">
        <v>4.5999999999999996</v>
      </c>
      <c r="I1593">
        <v>3.2</v>
      </c>
      <c r="L1593">
        <v>5</v>
      </c>
      <c r="N1593">
        <v>18.399999999999999</v>
      </c>
      <c r="P1593">
        <v>9.8000000000000007</v>
      </c>
      <c r="R1593">
        <v>35.6</v>
      </c>
      <c r="AC1593">
        <v>7</v>
      </c>
      <c r="AE1593">
        <v>2.7</v>
      </c>
      <c r="AF1593">
        <v>4.4000000000000004</v>
      </c>
    </row>
    <row r="1594" spans="1:32" x14ac:dyDescent="0.2">
      <c r="A1594" t="s">
        <v>1626</v>
      </c>
      <c r="B1594">
        <v>3.9</v>
      </c>
      <c r="F1594">
        <v>4.7</v>
      </c>
      <c r="H1594">
        <v>1.6</v>
      </c>
      <c r="I1594">
        <v>1.9</v>
      </c>
      <c r="L1594">
        <v>4.2</v>
      </c>
      <c r="N1594">
        <v>10.8</v>
      </c>
      <c r="P1594">
        <v>3.3</v>
      </c>
      <c r="R1594">
        <v>56.1</v>
      </c>
      <c r="AC1594">
        <v>7.6</v>
      </c>
      <c r="AE1594">
        <v>2</v>
      </c>
      <c r="AF1594">
        <v>3.9</v>
      </c>
    </row>
    <row r="1595" spans="1:32" x14ac:dyDescent="0.2">
      <c r="A1595" t="s">
        <v>1627</v>
      </c>
      <c r="W1595">
        <v>99.8</v>
      </c>
      <c r="Z1595">
        <v>0.2</v>
      </c>
    </row>
    <row r="1596" spans="1:32" x14ac:dyDescent="0.2">
      <c r="A1596" t="s">
        <v>1628</v>
      </c>
      <c r="V1596">
        <v>100</v>
      </c>
    </row>
    <row r="1597" spans="1:32" x14ac:dyDescent="0.2">
      <c r="A1597" t="s">
        <v>1629</v>
      </c>
      <c r="B1597">
        <v>-6.8</v>
      </c>
      <c r="W1597">
        <v>92.6</v>
      </c>
      <c r="X1597">
        <v>13.9</v>
      </c>
      <c r="Z1597">
        <v>0.3</v>
      </c>
    </row>
    <row r="1598" spans="1:32" x14ac:dyDescent="0.2">
      <c r="A1598" t="s">
        <v>1630</v>
      </c>
      <c r="W1598">
        <v>100</v>
      </c>
    </row>
    <row r="1599" spans="1:32" x14ac:dyDescent="0.2">
      <c r="A1599" t="s">
        <v>1631</v>
      </c>
      <c r="L1599">
        <v>100</v>
      </c>
    </row>
    <row r="1600" spans="1:32" x14ac:dyDescent="0.2">
      <c r="A1600" t="s">
        <v>1632</v>
      </c>
      <c r="F1600">
        <v>4.8</v>
      </c>
      <c r="L1600">
        <v>84.6</v>
      </c>
      <c r="N1600">
        <v>1.7</v>
      </c>
      <c r="P1600">
        <v>6.9</v>
      </c>
      <c r="AC1600">
        <v>1.7</v>
      </c>
      <c r="AE1600">
        <v>0.3</v>
      </c>
    </row>
    <row r="1601" spans="1:29" x14ac:dyDescent="0.2">
      <c r="A1601" t="s">
        <v>1633</v>
      </c>
      <c r="L1601">
        <v>100</v>
      </c>
    </row>
    <row r="1602" spans="1:29" x14ac:dyDescent="0.2">
      <c r="A1602" t="s">
        <v>1634</v>
      </c>
      <c r="V1602">
        <v>27.2</v>
      </c>
      <c r="Z1602">
        <v>72.8</v>
      </c>
    </row>
    <row r="1603" spans="1:29" x14ac:dyDescent="0.2">
      <c r="A1603" t="s">
        <v>1635</v>
      </c>
      <c r="X1603">
        <v>97.7</v>
      </c>
      <c r="Z1603">
        <v>2.2999999999999998</v>
      </c>
    </row>
    <row r="1604" spans="1:29" x14ac:dyDescent="0.2">
      <c r="A1604" t="s">
        <v>1636</v>
      </c>
      <c r="N1604">
        <v>32.6</v>
      </c>
      <c r="P1604">
        <v>22.6</v>
      </c>
      <c r="W1604">
        <v>42.1</v>
      </c>
      <c r="X1604">
        <v>1.1000000000000001</v>
      </c>
      <c r="Z1604">
        <v>0.9</v>
      </c>
      <c r="AC1604">
        <v>0.7</v>
      </c>
    </row>
    <row r="1605" spans="1:29" x14ac:dyDescent="0.2">
      <c r="A1605" t="s">
        <v>1637</v>
      </c>
      <c r="N1605">
        <v>81</v>
      </c>
      <c r="P1605">
        <v>18.399999999999999</v>
      </c>
      <c r="AC1605">
        <v>0.6</v>
      </c>
    </row>
    <row r="1606" spans="1:29" x14ac:dyDescent="0.2">
      <c r="A1606" t="s">
        <v>1638</v>
      </c>
      <c r="N1606">
        <v>16.600000000000001</v>
      </c>
      <c r="P1606">
        <v>9.1999999999999993</v>
      </c>
      <c r="W1606">
        <v>63.6</v>
      </c>
      <c r="X1606">
        <v>3.3</v>
      </c>
      <c r="Z1606">
        <v>4.5999999999999996</v>
      </c>
      <c r="AC1606">
        <v>2.7</v>
      </c>
    </row>
    <row r="1607" spans="1:29" x14ac:dyDescent="0.2">
      <c r="A1607" t="s">
        <v>1639</v>
      </c>
      <c r="W1607">
        <v>86.6</v>
      </c>
      <c r="X1607">
        <v>4.7</v>
      </c>
      <c r="Z1607">
        <v>6.3</v>
      </c>
      <c r="AC1607">
        <v>2.4</v>
      </c>
    </row>
    <row r="1608" spans="1:29" x14ac:dyDescent="0.2">
      <c r="A1608" t="s">
        <v>1640</v>
      </c>
      <c r="N1608">
        <v>33.4</v>
      </c>
      <c r="P1608">
        <v>49.6</v>
      </c>
      <c r="W1608">
        <v>14.4</v>
      </c>
      <c r="X1608">
        <v>0.9</v>
      </c>
      <c r="Z1608">
        <v>0.1</v>
      </c>
      <c r="AC1608">
        <v>1.6</v>
      </c>
    </row>
    <row r="1609" spans="1:29" x14ac:dyDescent="0.2">
      <c r="A1609" t="s">
        <v>1641</v>
      </c>
      <c r="N1609">
        <v>100</v>
      </c>
    </row>
    <row r="1610" spans="1:29" x14ac:dyDescent="0.2">
      <c r="A1610" t="s">
        <v>1642</v>
      </c>
      <c r="N1610">
        <v>100</v>
      </c>
    </row>
    <row r="1611" spans="1:29" x14ac:dyDescent="0.2">
      <c r="A1611" t="s">
        <v>1643</v>
      </c>
      <c r="N1611">
        <v>100</v>
      </c>
    </row>
    <row r="1612" spans="1:29" x14ac:dyDescent="0.2">
      <c r="A1612" t="s">
        <v>1644</v>
      </c>
      <c r="N1612">
        <v>98.65</v>
      </c>
      <c r="AC1612">
        <v>1.35</v>
      </c>
    </row>
    <row r="1613" spans="1:29" x14ac:dyDescent="0.2">
      <c r="A1613" t="s">
        <v>1645</v>
      </c>
      <c r="W1613">
        <v>2.9</v>
      </c>
      <c r="X1613">
        <v>95.9</v>
      </c>
      <c r="Z1613">
        <v>1.2</v>
      </c>
    </row>
    <row r="1614" spans="1:29" x14ac:dyDescent="0.2">
      <c r="A1614" t="s">
        <v>1646</v>
      </c>
      <c r="N1614">
        <v>100</v>
      </c>
    </row>
    <row r="1615" spans="1:29" x14ac:dyDescent="0.2">
      <c r="A1615" t="s">
        <v>1647</v>
      </c>
      <c r="N1615">
        <v>100</v>
      </c>
    </row>
    <row r="1616" spans="1:29" x14ac:dyDescent="0.2">
      <c r="A1616" t="s">
        <v>1648</v>
      </c>
      <c r="N1616">
        <v>73.400000000000006</v>
      </c>
      <c r="W1616">
        <v>25.9</v>
      </c>
      <c r="AC1616">
        <v>0.7</v>
      </c>
    </row>
    <row r="1617" spans="1:33" x14ac:dyDescent="0.2">
      <c r="A1617" t="s">
        <v>1649</v>
      </c>
      <c r="N1617">
        <v>100</v>
      </c>
    </row>
    <row r="1618" spans="1:33" x14ac:dyDescent="0.2">
      <c r="A1618" t="s">
        <v>1650</v>
      </c>
      <c r="N1618">
        <v>100</v>
      </c>
    </row>
    <row r="1619" spans="1:33" x14ac:dyDescent="0.2">
      <c r="A1619" t="s">
        <v>1651</v>
      </c>
      <c r="N1619">
        <v>100</v>
      </c>
    </row>
    <row r="1620" spans="1:33" x14ac:dyDescent="0.2">
      <c r="A1620" t="s">
        <v>1652</v>
      </c>
      <c r="H1620">
        <v>100</v>
      </c>
    </row>
    <row r="1621" spans="1:33" x14ac:dyDescent="0.2">
      <c r="A1621" t="s">
        <v>1653</v>
      </c>
      <c r="AG1621">
        <v>100</v>
      </c>
    </row>
    <row r="1622" spans="1:33" x14ac:dyDescent="0.2">
      <c r="A1622" t="s">
        <v>1654</v>
      </c>
      <c r="AG1622">
        <v>100</v>
      </c>
    </row>
    <row r="1623" spans="1:33" x14ac:dyDescent="0.2">
      <c r="A1623" t="s">
        <v>1655</v>
      </c>
      <c r="AG1623">
        <v>100</v>
      </c>
    </row>
    <row r="1624" spans="1:33" x14ac:dyDescent="0.2">
      <c r="A1624" t="s">
        <v>1656</v>
      </c>
      <c r="AG1624">
        <v>100</v>
      </c>
    </row>
    <row r="1625" spans="1:33" x14ac:dyDescent="0.2">
      <c r="A1625" t="s">
        <v>1657</v>
      </c>
      <c r="AG1625">
        <v>100</v>
      </c>
    </row>
    <row r="1626" spans="1:33" x14ac:dyDescent="0.2">
      <c r="A1626" t="s">
        <v>1658</v>
      </c>
      <c r="AG1626">
        <v>100</v>
      </c>
    </row>
    <row r="1627" spans="1:33" x14ac:dyDescent="0.2">
      <c r="A1627" t="s">
        <v>1659</v>
      </c>
      <c r="AG1627">
        <v>100</v>
      </c>
    </row>
    <row r="1628" spans="1:33" x14ac:dyDescent="0.2">
      <c r="A1628" t="s">
        <v>1660</v>
      </c>
      <c r="AG1628">
        <v>100</v>
      </c>
    </row>
    <row r="1629" spans="1:33" x14ac:dyDescent="0.2">
      <c r="A1629" t="s">
        <v>1661</v>
      </c>
      <c r="AG1629">
        <v>100</v>
      </c>
    </row>
    <row r="1630" spans="1:33" x14ac:dyDescent="0.2">
      <c r="A1630" t="s">
        <v>1662</v>
      </c>
      <c r="N1630">
        <v>83.6</v>
      </c>
      <c r="AC1630">
        <v>16.399999999999999</v>
      </c>
    </row>
    <row r="1631" spans="1:33" x14ac:dyDescent="0.2">
      <c r="A1631" t="s">
        <v>1663</v>
      </c>
      <c r="AG1631">
        <v>100</v>
      </c>
    </row>
    <row r="1632" spans="1:33" x14ac:dyDescent="0.2">
      <c r="A1632" t="s">
        <v>1664</v>
      </c>
      <c r="D1632">
        <v>1.8</v>
      </c>
      <c r="F1632">
        <v>8</v>
      </c>
      <c r="H1632">
        <v>39.200000000000003</v>
      </c>
      <c r="I1632">
        <v>12.4</v>
      </c>
      <c r="L1632">
        <v>15.8</v>
      </c>
      <c r="N1632">
        <v>11.5</v>
      </c>
      <c r="P1632">
        <v>7</v>
      </c>
      <c r="AC1632">
        <v>4</v>
      </c>
      <c r="AE1632">
        <v>0.3</v>
      </c>
    </row>
    <row r="1633" spans="1:33" x14ac:dyDescent="0.2">
      <c r="A1633" t="s">
        <v>1665</v>
      </c>
      <c r="AG1633">
        <v>100</v>
      </c>
    </row>
    <row r="1634" spans="1:33" x14ac:dyDescent="0.2">
      <c r="A1634" t="s">
        <v>1666</v>
      </c>
      <c r="B1634">
        <v>10.89</v>
      </c>
      <c r="D1634">
        <v>0.99</v>
      </c>
      <c r="N1634">
        <v>20.77</v>
      </c>
      <c r="P1634">
        <v>17.809999999999999</v>
      </c>
      <c r="Z1634">
        <v>43.54</v>
      </c>
      <c r="AC1634">
        <v>6</v>
      </c>
    </row>
    <row r="1635" spans="1:33" x14ac:dyDescent="0.2">
      <c r="A1635" t="s">
        <v>1667</v>
      </c>
      <c r="AG1635">
        <v>100</v>
      </c>
    </row>
    <row r="1636" spans="1:33" x14ac:dyDescent="0.2">
      <c r="A1636" t="s">
        <v>1668</v>
      </c>
      <c r="B1636">
        <v>14</v>
      </c>
      <c r="N1636">
        <v>28</v>
      </c>
      <c r="P1636">
        <v>19</v>
      </c>
      <c r="Z1636">
        <v>20</v>
      </c>
      <c r="AC1636">
        <v>18</v>
      </c>
      <c r="AE1636">
        <v>1</v>
      </c>
    </row>
    <row r="1637" spans="1:33" x14ac:dyDescent="0.2">
      <c r="A1637" t="s">
        <v>1669</v>
      </c>
      <c r="D1637">
        <v>1.8</v>
      </c>
      <c r="F1637">
        <v>8</v>
      </c>
      <c r="H1637">
        <v>39.200000000000003</v>
      </c>
      <c r="I1637">
        <v>12.4</v>
      </c>
      <c r="L1637">
        <v>15.8</v>
      </c>
      <c r="N1637">
        <v>11.5</v>
      </c>
      <c r="P1637">
        <v>7</v>
      </c>
      <c r="AC1637">
        <v>4</v>
      </c>
      <c r="AE1637">
        <v>0.3</v>
      </c>
    </row>
    <row r="1638" spans="1:33" x14ac:dyDescent="0.2">
      <c r="A1638" t="s">
        <v>1670</v>
      </c>
      <c r="AG1638">
        <v>100</v>
      </c>
    </row>
    <row r="1639" spans="1:33" x14ac:dyDescent="0.2">
      <c r="A1639" t="s">
        <v>1671</v>
      </c>
      <c r="AG1639">
        <v>100</v>
      </c>
    </row>
    <row r="1640" spans="1:33" x14ac:dyDescent="0.2">
      <c r="A1640" t="s">
        <v>1672</v>
      </c>
      <c r="AG1640">
        <v>100</v>
      </c>
    </row>
    <row r="1641" spans="1:33" x14ac:dyDescent="0.2">
      <c r="A1641" t="s">
        <v>1673</v>
      </c>
      <c r="AG1641">
        <v>100</v>
      </c>
    </row>
    <row r="1642" spans="1:33" x14ac:dyDescent="0.2">
      <c r="A1642" t="s">
        <v>1674</v>
      </c>
      <c r="AG1642">
        <v>100</v>
      </c>
    </row>
    <row r="1643" spans="1:33" x14ac:dyDescent="0.2">
      <c r="A1643" t="s">
        <v>1675</v>
      </c>
      <c r="AG1643">
        <v>100</v>
      </c>
    </row>
    <row r="1644" spans="1:33" x14ac:dyDescent="0.2">
      <c r="A1644" t="s">
        <v>1676</v>
      </c>
      <c r="AG1644">
        <v>100</v>
      </c>
    </row>
    <row r="1645" spans="1:33" x14ac:dyDescent="0.2">
      <c r="A1645" t="s">
        <v>1677</v>
      </c>
      <c r="AG1645">
        <v>100</v>
      </c>
    </row>
    <row r="1646" spans="1:33" x14ac:dyDescent="0.2">
      <c r="A1646" t="s">
        <v>1678</v>
      </c>
      <c r="H1646">
        <v>12</v>
      </c>
      <c r="J1646">
        <v>14</v>
      </c>
      <c r="L1646">
        <v>26.5</v>
      </c>
      <c r="N1646">
        <v>16.399999999999999</v>
      </c>
      <c r="P1646">
        <v>20.2</v>
      </c>
      <c r="AC1646">
        <v>10.9</v>
      </c>
    </row>
    <row r="1647" spans="1:33" x14ac:dyDescent="0.2">
      <c r="A1647" t="s">
        <v>1679</v>
      </c>
      <c r="L1647">
        <v>6</v>
      </c>
      <c r="N1647">
        <v>39</v>
      </c>
      <c r="W1647">
        <v>33</v>
      </c>
      <c r="X1647">
        <v>10</v>
      </c>
      <c r="Z1647">
        <v>10</v>
      </c>
      <c r="AC1647">
        <v>2</v>
      </c>
    </row>
    <row r="1648" spans="1:33" x14ac:dyDescent="0.2">
      <c r="A1648" t="s">
        <v>1680</v>
      </c>
      <c r="C1648">
        <v>15</v>
      </c>
      <c r="H1648">
        <v>5</v>
      </c>
      <c r="K1648">
        <v>2</v>
      </c>
      <c r="L1648">
        <v>4</v>
      </c>
      <c r="N1648">
        <v>9</v>
      </c>
      <c r="W1648">
        <v>29</v>
      </c>
      <c r="X1648">
        <v>17</v>
      </c>
      <c r="Z1648">
        <v>14</v>
      </c>
      <c r="AC1648">
        <v>5</v>
      </c>
    </row>
    <row r="1649" spans="1:29" x14ac:dyDescent="0.2">
      <c r="A1649" t="s">
        <v>1681</v>
      </c>
      <c r="C1649">
        <v>16</v>
      </c>
      <c r="H1649">
        <v>8</v>
      </c>
      <c r="K1649">
        <v>6</v>
      </c>
      <c r="L1649">
        <v>7</v>
      </c>
      <c r="N1649">
        <v>18</v>
      </c>
      <c r="W1649">
        <v>24</v>
      </c>
      <c r="X1649">
        <v>8</v>
      </c>
      <c r="Z1649">
        <v>9</v>
      </c>
      <c r="AC1649">
        <v>4</v>
      </c>
    </row>
    <row r="1650" spans="1:29" x14ac:dyDescent="0.2">
      <c r="A1650" t="s">
        <v>1682</v>
      </c>
      <c r="C1650">
        <v>10</v>
      </c>
      <c r="H1650">
        <v>9</v>
      </c>
      <c r="I1650">
        <v>5</v>
      </c>
      <c r="K1650">
        <v>6</v>
      </c>
      <c r="L1650">
        <v>7</v>
      </c>
      <c r="N1650">
        <v>29</v>
      </c>
      <c r="O1650">
        <v>3</v>
      </c>
      <c r="W1650">
        <v>14</v>
      </c>
      <c r="X1650">
        <v>4</v>
      </c>
      <c r="Z1650">
        <v>8</v>
      </c>
      <c r="AC1650">
        <v>5</v>
      </c>
    </row>
    <row r="1651" spans="1:29" x14ac:dyDescent="0.2">
      <c r="A1651" t="s">
        <v>1683</v>
      </c>
      <c r="C1651">
        <v>11</v>
      </c>
      <c r="H1651">
        <v>11</v>
      </c>
      <c r="I1651">
        <v>8</v>
      </c>
      <c r="K1651">
        <v>6</v>
      </c>
      <c r="L1651">
        <v>7</v>
      </c>
      <c r="N1651">
        <v>34</v>
      </c>
      <c r="O1651">
        <v>8</v>
      </c>
      <c r="W1651">
        <v>9</v>
      </c>
      <c r="X1651">
        <v>1</v>
      </c>
      <c r="Z1651">
        <v>1</v>
      </c>
      <c r="AC1651">
        <v>4</v>
      </c>
    </row>
    <row r="1652" spans="1:29" x14ac:dyDescent="0.2">
      <c r="A1652" t="s">
        <v>1684</v>
      </c>
      <c r="C1652">
        <v>7</v>
      </c>
      <c r="H1652">
        <v>12</v>
      </c>
      <c r="I1652">
        <v>10</v>
      </c>
      <c r="K1652">
        <v>7</v>
      </c>
      <c r="L1652">
        <v>8</v>
      </c>
      <c r="N1652">
        <v>39</v>
      </c>
      <c r="O1652">
        <v>13</v>
      </c>
      <c r="AC1652">
        <v>4</v>
      </c>
    </row>
    <row r="1653" spans="1:29" x14ac:dyDescent="0.2">
      <c r="A1653" t="s">
        <v>1685</v>
      </c>
      <c r="W1653">
        <v>85</v>
      </c>
      <c r="X1653">
        <v>9</v>
      </c>
      <c r="Z1653">
        <v>7</v>
      </c>
      <c r="AC1653">
        <v>-1</v>
      </c>
    </row>
    <row r="1654" spans="1:29" x14ac:dyDescent="0.2">
      <c r="A1654" t="s">
        <v>1686</v>
      </c>
      <c r="L1654">
        <v>13</v>
      </c>
      <c r="N1654">
        <v>86</v>
      </c>
      <c r="AC1654">
        <v>1</v>
      </c>
    </row>
    <row r="1655" spans="1:29" x14ac:dyDescent="0.2">
      <c r="A1655" t="s">
        <v>1687</v>
      </c>
      <c r="L1655">
        <v>10</v>
      </c>
      <c r="N1655">
        <v>87</v>
      </c>
      <c r="W1655">
        <v>1</v>
      </c>
      <c r="AC1655">
        <v>2</v>
      </c>
    </row>
    <row r="1656" spans="1:29" x14ac:dyDescent="0.2">
      <c r="A1656" t="s">
        <v>1688</v>
      </c>
      <c r="L1656">
        <v>13</v>
      </c>
      <c r="N1656">
        <v>88</v>
      </c>
      <c r="AC1656">
        <v>-1</v>
      </c>
    </row>
    <row r="1657" spans="1:29" x14ac:dyDescent="0.2">
      <c r="A1657" t="s">
        <v>1689</v>
      </c>
      <c r="I1657">
        <v>13</v>
      </c>
      <c r="O1657">
        <v>86</v>
      </c>
      <c r="AC1657">
        <v>1</v>
      </c>
    </row>
    <row r="1658" spans="1:29" x14ac:dyDescent="0.2">
      <c r="A1658" t="s">
        <v>1690</v>
      </c>
      <c r="W1658">
        <v>82</v>
      </c>
      <c r="X1658">
        <v>15</v>
      </c>
      <c r="Z1658">
        <v>2</v>
      </c>
      <c r="AC1658">
        <v>1</v>
      </c>
    </row>
    <row r="1659" spans="1:29" x14ac:dyDescent="0.2">
      <c r="A1659" t="s">
        <v>1691</v>
      </c>
      <c r="W1659">
        <v>85</v>
      </c>
      <c r="X1659">
        <v>9</v>
      </c>
      <c r="Z1659">
        <v>1</v>
      </c>
      <c r="AC1659">
        <v>5</v>
      </c>
    </row>
    <row r="1660" spans="1:29" x14ac:dyDescent="0.2">
      <c r="A1660" t="s">
        <v>1692</v>
      </c>
      <c r="W1660">
        <v>77</v>
      </c>
      <c r="X1660">
        <v>21</v>
      </c>
      <c r="AC1660">
        <v>2</v>
      </c>
    </row>
    <row r="1661" spans="1:29" x14ac:dyDescent="0.2">
      <c r="A1661" t="s">
        <v>1693</v>
      </c>
      <c r="H1661">
        <v>48</v>
      </c>
      <c r="I1661">
        <v>5</v>
      </c>
      <c r="K1661">
        <v>9</v>
      </c>
      <c r="L1661">
        <v>17</v>
      </c>
      <c r="N1661">
        <v>6</v>
      </c>
      <c r="O1661">
        <v>8</v>
      </c>
      <c r="P1661">
        <v>7</v>
      </c>
    </row>
    <row r="1662" spans="1:29" x14ac:dyDescent="0.2">
      <c r="A1662" t="s">
        <v>1694</v>
      </c>
      <c r="C1662">
        <v>5</v>
      </c>
      <c r="L1662">
        <v>3</v>
      </c>
      <c r="N1662">
        <v>16</v>
      </c>
      <c r="W1662">
        <v>41</v>
      </c>
      <c r="X1662">
        <v>26</v>
      </c>
      <c r="Z1662">
        <v>2</v>
      </c>
      <c r="AC1662">
        <v>7</v>
      </c>
    </row>
    <row r="1663" spans="1:29" x14ac:dyDescent="0.2">
      <c r="A1663" t="s">
        <v>1695</v>
      </c>
      <c r="C1663">
        <v>8</v>
      </c>
      <c r="H1663">
        <v>3</v>
      </c>
      <c r="L1663">
        <v>5</v>
      </c>
      <c r="N1663">
        <v>12</v>
      </c>
      <c r="W1663">
        <v>39</v>
      </c>
      <c r="X1663">
        <v>21</v>
      </c>
      <c r="Z1663">
        <v>6</v>
      </c>
      <c r="AC1663">
        <v>6</v>
      </c>
    </row>
    <row r="1664" spans="1:29" x14ac:dyDescent="0.2">
      <c r="A1664" t="s">
        <v>1696</v>
      </c>
      <c r="H1664">
        <v>5</v>
      </c>
      <c r="I1664">
        <v>1</v>
      </c>
      <c r="K1664">
        <v>5</v>
      </c>
      <c r="L1664">
        <v>9</v>
      </c>
      <c r="N1664">
        <v>17</v>
      </c>
      <c r="W1664">
        <v>48</v>
      </c>
      <c r="X1664">
        <v>13</v>
      </c>
      <c r="Z1664">
        <v>1</v>
      </c>
      <c r="AC1664">
        <v>1</v>
      </c>
    </row>
    <row r="1665" spans="1:29" x14ac:dyDescent="0.2">
      <c r="A1665" t="s">
        <v>1697</v>
      </c>
      <c r="N1665">
        <v>49</v>
      </c>
      <c r="W1665">
        <v>38</v>
      </c>
      <c r="X1665">
        <v>9</v>
      </c>
      <c r="AC1665">
        <v>4</v>
      </c>
    </row>
    <row r="1666" spans="1:29" x14ac:dyDescent="0.2">
      <c r="A1666" t="s">
        <v>1698</v>
      </c>
      <c r="H1666">
        <v>10</v>
      </c>
      <c r="I1666">
        <v>4</v>
      </c>
      <c r="K1666">
        <v>6</v>
      </c>
      <c r="L1666">
        <v>13</v>
      </c>
      <c r="N1666">
        <v>28</v>
      </c>
      <c r="W1666">
        <v>19</v>
      </c>
      <c r="X1666">
        <v>12</v>
      </c>
      <c r="AC1666">
        <v>8</v>
      </c>
    </row>
    <row r="1667" spans="1:29" x14ac:dyDescent="0.2">
      <c r="A1667" t="s">
        <v>1699</v>
      </c>
      <c r="C1667">
        <v>4</v>
      </c>
      <c r="H1667">
        <v>10</v>
      </c>
      <c r="I1667">
        <v>1</v>
      </c>
      <c r="K1667">
        <v>7</v>
      </c>
      <c r="L1667">
        <v>13</v>
      </c>
      <c r="N1667">
        <v>25</v>
      </c>
      <c r="W1667">
        <v>29</v>
      </c>
      <c r="X1667">
        <v>6</v>
      </c>
      <c r="Z1667">
        <v>1</v>
      </c>
      <c r="AC1667">
        <v>4</v>
      </c>
    </row>
    <row r="1668" spans="1:29" x14ac:dyDescent="0.2">
      <c r="A1668" t="s">
        <v>1700</v>
      </c>
      <c r="H1668">
        <v>22</v>
      </c>
      <c r="K1668">
        <v>7</v>
      </c>
      <c r="L1668">
        <v>9</v>
      </c>
      <c r="N1668">
        <v>37</v>
      </c>
      <c r="W1668">
        <v>15</v>
      </c>
      <c r="X1668">
        <v>7</v>
      </c>
      <c r="AC1668">
        <v>3</v>
      </c>
    </row>
    <row r="1669" spans="1:29" x14ac:dyDescent="0.2">
      <c r="A1669" t="s">
        <v>1701</v>
      </c>
      <c r="W1669">
        <v>77</v>
      </c>
      <c r="X1669">
        <v>21</v>
      </c>
      <c r="AC1669">
        <v>2</v>
      </c>
    </row>
    <row r="1670" spans="1:29" x14ac:dyDescent="0.2">
      <c r="A1670" t="s">
        <v>1702</v>
      </c>
      <c r="L1670">
        <v>10</v>
      </c>
      <c r="N1670">
        <v>89</v>
      </c>
      <c r="AC1670">
        <v>1</v>
      </c>
    </row>
    <row r="1671" spans="1:29" x14ac:dyDescent="0.2">
      <c r="A1671" t="s">
        <v>1703</v>
      </c>
      <c r="L1671">
        <v>97</v>
      </c>
      <c r="N1671">
        <v>1</v>
      </c>
      <c r="AC1671">
        <v>2</v>
      </c>
    </row>
    <row r="1672" spans="1:29" x14ac:dyDescent="0.2">
      <c r="A1672" t="s">
        <v>1704</v>
      </c>
      <c r="K1672">
        <v>99</v>
      </c>
      <c r="AC1672">
        <v>1</v>
      </c>
    </row>
    <row r="1673" spans="1:29" x14ac:dyDescent="0.2">
      <c r="A1673" t="s">
        <v>1705</v>
      </c>
      <c r="H1673">
        <v>3</v>
      </c>
      <c r="I1673">
        <v>95</v>
      </c>
      <c r="AC1673">
        <v>2</v>
      </c>
    </row>
    <row r="1674" spans="1:29" x14ac:dyDescent="0.2">
      <c r="A1674" t="s">
        <v>1706</v>
      </c>
      <c r="W1674">
        <v>73</v>
      </c>
      <c r="X1674">
        <v>19</v>
      </c>
      <c r="Z1674">
        <v>3</v>
      </c>
      <c r="AC1674">
        <v>5</v>
      </c>
    </row>
    <row r="1675" spans="1:29" x14ac:dyDescent="0.2">
      <c r="A1675" t="s">
        <v>1707</v>
      </c>
      <c r="L1675">
        <v>5</v>
      </c>
      <c r="N1675">
        <v>94</v>
      </c>
      <c r="AC1675">
        <v>1</v>
      </c>
    </row>
    <row r="1676" spans="1:29" x14ac:dyDescent="0.2">
      <c r="A1676" t="s">
        <v>1708</v>
      </c>
      <c r="H1676">
        <v>98</v>
      </c>
      <c r="AC1676">
        <v>2</v>
      </c>
    </row>
    <row r="1677" spans="1:29" x14ac:dyDescent="0.2">
      <c r="A1677" t="s">
        <v>1709</v>
      </c>
      <c r="W1677">
        <v>6</v>
      </c>
      <c r="X1677">
        <v>94</v>
      </c>
    </row>
    <row r="1678" spans="1:29" x14ac:dyDescent="0.2">
      <c r="A1678" t="s">
        <v>1710</v>
      </c>
      <c r="L1678">
        <v>1</v>
      </c>
      <c r="N1678">
        <v>98</v>
      </c>
      <c r="AC1678">
        <v>1</v>
      </c>
    </row>
    <row r="1679" spans="1:29" x14ac:dyDescent="0.2">
      <c r="A1679" t="s">
        <v>1711</v>
      </c>
      <c r="L1679">
        <v>10</v>
      </c>
      <c r="N1679">
        <v>89</v>
      </c>
      <c r="AC1679">
        <v>1</v>
      </c>
    </row>
    <row r="1680" spans="1:29" x14ac:dyDescent="0.2">
      <c r="A1680" t="s">
        <v>1712</v>
      </c>
      <c r="H1680">
        <v>35</v>
      </c>
      <c r="I1680">
        <v>9</v>
      </c>
      <c r="L1680">
        <v>25</v>
      </c>
      <c r="N1680">
        <v>5</v>
      </c>
      <c r="O1680">
        <v>10</v>
      </c>
      <c r="P1680">
        <v>15.1</v>
      </c>
      <c r="AC1680">
        <v>0.9</v>
      </c>
    </row>
    <row r="1681" spans="1:33" x14ac:dyDescent="0.2">
      <c r="A1681" t="s">
        <v>1713</v>
      </c>
      <c r="N1681">
        <v>100</v>
      </c>
    </row>
    <row r="1682" spans="1:33" x14ac:dyDescent="0.2">
      <c r="A1682" t="s">
        <v>1714</v>
      </c>
      <c r="AG1682">
        <v>100</v>
      </c>
    </row>
    <row r="1683" spans="1:33" x14ac:dyDescent="0.2">
      <c r="A1683" t="s">
        <v>1715</v>
      </c>
      <c r="B1683">
        <v>7.1</v>
      </c>
      <c r="F1683">
        <v>67.5</v>
      </c>
      <c r="Z1683">
        <v>13</v>
      </c>
      <c r="AC1683">
        <v>4.4000000000000004</v>
      </c>
      <c r="AF1683">
        <v>8</v>
      </c>
    </row>
    <row r="1684" spans="1:33" x14ac:dyDescent="0.2">
      <c r="A1684" t="s">
        <v>1716</v>
      </c>
      <c r="B1684">
        <v>2.4</v>
      </c>
      <c r="F1684">
        <v>17</v>
      </c>
      <c r="Z1684">
        <v>67.3</v>
      </c>
      <c r="AC1684">
        <v>12.7</v>
      </c>
      <c r="AF1684">
        <v>0.5</v>
      </c>
    </row>
    <row r="1685" spans="1:33" x14ac:dyDescent="0.2">
      <c r="A1685" t="s">
        <v>1717</v>
      </c>
      <c r="F1685">
        <v>96</v>
      </c>
      <c r="AC1685">
        <v>4</v>
      </c>
    </row>
    <row r="1686" spans="1:33" x14ac:dyDescent="0.2">
      <c r="A1686" t="s">
        <v>1718</v>
      </c>
      <c r="F1686">
        <v>97.1</v>
      </c>
      <c r="AC1686">
        <v>2.9</v>
      </c>
    </row>
    <row r="1687" spans="1:33" x14ac:dyDescent="0.2">
      <c r="A1687" t="s">
        <v>1719</v>
      </c>
      <c r="F1687">
        <v>74.2</v>
      </c>
      <c r="AC1687">
        <v>25.8</v>
      </c>
    </row>
    <row r="1688" spans="1:33" x14ac:dyDescent="0.2">
      <c r="A1688" t="s">
        <v>1720</v>
      </c>
      <c r="F1688">
        <v>96.8</v>
      </c>
      <c r="AC1688">
        <v>3.2</v>
      </c>
    </row>
    <row r="1689" spans="1:33" x14ac:dyDescent="0.2">
      <c r="A1689" t="s">
        <v>1721</v>
      </c>
      <c r="F1689">
        <v>98.9</v>
      </c>
      <c r="AC1689">
        <v>1.1000000000000001</v>
      </c>
    </row>
    <row r="1690" spans="1:33" x14ac:dyDescent="0.2">
      <c r="A1690" t="s">
        <v>1722</v>
      </c>
      <c r="B1690">
        <v>0.5</v>
      </c>
      <c r="F1690">
        <v>95.6</v>
      </c>
      <c r="AC1690">
        <v>3.9</v>
      </c>
    </row>
    <row r="1691" spans="1:33" x14ac:dyDescent="0.2">
      <c r="A1691" t="s">
        <v>1723</v>
      </c>
      <c r="B1691">
        <v>1.2</v>
      </c>
      <c r="F1691">
        <v>99.5</v>
      </c>
      <c r="AC1691">
        <v>-0.7</v>
      </c>
    </row>
    <row r="1692" spans="1:33" x14ac:dyDescent="0.2">
      <c r="A1692" t="s">
        <v>1724</v>
      </c>
      <c r="B1692">
        <v>1.7</v>
      </c>
      <c r="F1692">
        <v>95.3</v>
      </c>
      <c r="AC1692">
        <v>3</v>
      </c>
    </row>
    <row r="1693" spans="1:33" x14ac:dyDescent="0.2">
      <c r="A1693" t="s">
        <v>1725</v>
      </c>
      <c r="B1693">
        <v>0.5</v>
      </c>
      <c r="F1693">
        <v>95.1</v>
      </c>
      <c r="AC1693">
        <v>4.4000000000000004</v>
      </c>
    </row>
    <row r="1694" spans="1:33" x14ac:dyDescent="0.2">
      <c r="A1694" t="s">
        <v>1726</v>
      </c>
      <c r="B1694">
        <v>16.399999999999999</v>
      </c>
      <c r="F1694">
        <v>57.8</v>
      </c>
      <c r="Z1694">
        <v>21.4</v>
      </c>
      <c r="AC1694">
        <v>4.3</v>
      </c>
    </row>
    <row r="1695" spans="1:33" x14ac:dyDescent="0.2">
      <c r="A1695" t="s">
        <v>1727</v>
      </c>
      <c r="B1695">
        <v>7.1</v>
      </c>
      <c r="F1695">
        <v>93.1</v>
      </c>
      <c r="AC1695">
        <v>-0.2</v>
      </c>
    </row>
    <row r="1696" spans="1:33" x14ac:dyDescent="0.2">
      <c r="A1696" t="s">
        <v>1728</v>
      </c>
      <c r="B1696">
        <v>15.2</v>
      </c>
      <c r="F1696">
        <v>76.900000000000006</v>
      </c>
      <c r="Z1696">
        <v>7</v>
      </c>
      <c r="AC1696">
        <v>0.9</v>
      </c>
    </row>
    <row r="1697" spans="1:32" x14ac:dyDescent="0.2">
      <c r="A1697" t="s">
        <v>1729</v>
      </c>
      <c r="B1697">
        <v>20.100000000000001</v>
      </c>
      <c r="F1697">
        <v>38.6</v>
      </c>
      <c r="Z1697">
        <v>35.700000000000003</v>
      </c>
      <c r="AC1697">
        <v>5.6</v>
      </c>
    </row>
    <row r="1698" spans="1:32" x14ac:dyDescent="0.2">
      <c r="A1698" t="s">
        <v>1730</v>
      </c>
      <c r="F1698">
        <v>96.9</v>
      </c>
      <c r="AC1698">
        <v>3.1</v>
      </c>
    </row>
    <row r="1699" spans="1:32" x14ac:dyDescent="0.2">
      <c r="A1699" t="s">
        <v>1731</v>
      </c>
      <c r="F1699">
        <v>98.7</v>
      </c>
      <c r="AC1699">
        <v>1.3</v>
      </c>
    </row>
    <row r="1700" spans="1:32" x14ac:dyDescent="0.2">
      <c r="A1700" t="s">
        <v>1732</v>
      </c>
      <c r="B1700">
        <v>3</v>
      </c>
      <c r="F1700">
        <v>89.9</v>
      </c>
      <c r="AC1700">
        <v>7.1</v>
      </c>
    </row>
    <row r="1701" spans="1:32" x14ac:dyDescent="0.2">
      <c r="A1701" t="s">
        <v>1733</v>
      </c>
      <c r="B1701">
        <v>3.1</v>
      </c>
      <c r="F1701">
        <v>86.1</v>
      </c>
      <c r="AC1701">
        <v>4.7</v>
      </c>
      <c r="AF1701">
        <v>6.1</v>
      </c>
    </row>
    <row r="1702" spans="1:32" x14ac:dyDescent="0.2">
      <c r="A1702" t="s">
        <v>1734</v>
      </c>
      <c r="B1702">
        <v>11.5</v>
      </c>
      <c r="F1702">
        <v>44</v>
      </c>
      <c r="Z1702">
        <v>37.4</v>
      </c>
      <c r="AC1702">
        <v>6.6</v>
      </c>
      <c r="AF1702">
        <v>0.6</v>
      </c>
    </row>
    <row r="1703" spans="1:32" x14ac:dyDescent="0.2">
      <c r="A1703" t="s">
        <v>1735</v>
      </c>
      <c r="B1703">
        <v>-2.87</v>
      </c>
      <c r="R1703">
        <v>92.75</v>
      </c>
      <c r="AC1703">
        <v>10.119999999999999</v>
      </c>
    </row>
    <row r="1704" spans="1:32" x14ac:dyDescent="0.2">
      <c r="A1704" t="s">
        <v>1736</v>
      </c>
      <c r="B1704">
        <v>100</v>
      </c>
    </row>
    <row r="1705" spans="1:32" x14ac:dyDescent="0.2">
      <c r="A1705" t="s">
        <v>1737</v>
      </c>
      <c r="R1705">
        <v>96.87</v>
      </c>
      <c r="AC1705">
        <v>3.13</v>
      </c>
    </row>
    <row r="1706" spans="1:32" x14ac:dyDescent="0.2">
      <c r="A1706" t="s">
        <v>1738</v>
      </c>
      <c r="B1706">
        <v>-0.01</v>
      </c>
      <c r="F1706">
        <v>93.92</v>
      </c>
      <c r="AC1706">
        <v>4.57</v>
      </c>
      <c r="AE1706">
        <v>1.52</v>
      </c>
    </row>
    <row r="1707" spans="1:32" x14ac:dyDescent="0.2">
      <c r="A1707" t="s">
        <v>1739</v>
      </c>
      <c r="I1707">
        <v>55.01</v>
      </c>
      <c r="J1707">
        <v>38.36</v>
      </c>
      <c r="N1707">
        <v>1.49</v>
      </c>
      <c r="AC1707">
        <v>5.14</v>
      </c>
    </row>
    <row r="1708" spans="1:32" x14ac:dyDescent="0.2">
      <c r="A1708" t="s">
        <v>1740</v>
      </c>
      <c r="B1708">
        <v>-0.48</v>
      </c>
      <c r="I1708">
        <v>57.2</v>
      </c>
      <c r="J1708">
        <v>38.520000000000003</v>
      </c>
      <c r="N1708">
        <v>1.57</v>
      </c>
      <c r="AC1708">
        <v>3.19</v>
      </c>
    </row>
    <row r="1709" spans="1:32" x14ac:dyDescent="0.2">
      <c r="A1709" t="s">
        <v>1741</v>
      </c>
      <c r="B1709">
        <v>-0.34</v>
      </c>
      <c r="F1709">
        <v>93.38</v>
      </c>
      <c r="AC1709">
        <v>6.97</v>
      </c>
    </row>
    <row r="1710" spans="1:32" x14ac:dyDescent="0.2">
      <c r="A1710" t="s">
        <v>1742</v>
      </c>
      <c r="B1710">
        <v>16</v>
      </c>
      <c r="C1710">
        <v>3</v>
      </c>
      <c r="D1710">
        <v>2</v>
      </c>
      <c r="H1710">
        <v>5.2</v>
      </c>
      <c r="I1710">
        <v>3.9</v>
      </c>
      <c r="K1710">
        <v>3.9</v>
      </c>
      <c r="L1710">
        <v>7.15</v>
      </c>
      <c r="N1710">
        <v>39.65</v>
      </c>
      <c r="O1710">
        <v>5.2</v>
      </c>
      <c r="Z1710">
        <v>2</v>
      </c>
      <c r="AC1710">
        <v>1</v>
      </c>
      <c r="AF1710">
        <v>11</v>
      </c>
    </row>
    <row r="1711" spans="1:32" x14ac:dyDescent="0.2">
      <c r="A1711" t="s">
        <v>1743</v>
      </c>
      <c r="I1711">
        <v>0.12</v>
      </c>
      <c r="L1711">
        <v>1.78</v>
      </c>
      <c r="N1711">
        <v>95.81</v>
      </c>
      <c r="Q1711">
        <v>0.49</v>
      </c>
      <c r="AC1711">
        <v>1.8</v>
      </c>
    </row>
    <row r="1712" spans="1:32" x14ac:dyDescent="0.2">
      <c r="A1712" t="s">
        <v>1744</v>
      </c>
      <c r="B1712">
        <v>4.2699999999999996</v>
      </c>
      <c r="F1712">
        <v>13.88</v>
      </c>
      <c r="R1712">
        <v>4.82</v>
      </c>
      <c r="AC1712">
        <v>4.6100000000000003</v>
      </c>
      <c r="AE1712">
        <v>72.42</v>
      </c>
    </row>
    <row r="1713" spans="1:32" x14ac:dyDescent="0.2">
      <c r="A1713" t="s">
        <v>1745</v>
      </c>
      <c r="F1713">
        <v>99.96</v>
      </c>
      <c r="AC1713">
        <v>0.04</v>
      </c>
    </row>
    <row r="1714" spans="1:32" x14ac:dyDescent="0.2">
      <c r="A1714" t="s">
        <v>1746</v>
      </c>
      <c r="B1714">
        <v>100</v>
      </c>
    </row>
    <row r="1715" spans="1:32" x14ac:dyDescent="0.2">
      <c r="A1715" t="s">
        <v>1747</v>
      </c>
      <c r="B1715">
        <v>-0.06</v>
      </c>
      <c r="F1715">
        <v>97.84</v>
      </c>
      <c r="AC1715">
        <v>2.23</v>
      </c>
    </row>
    <row r="1716" spans="1:32" x14ac:dyDescent="0.2">
      <c r="A1716" t="s">
        <v>1748</v>
      </c>
      <c r="L1716">
        <v>95.7</v>
      </c>
      <c r="AC1716">
        <v>4.3</v>
      </c>
    </row>
    <row r="1717" spans="1:32" x14ac:dyDescent="0.2">
      <c r="A1717" t="s">
        <v>1749</v>
      </c>
      <c r="L1717">
        <v>96.69</v>
      </c>
      <c r="AC1717">
        <v>3.31</v>
      </c>
    </row>
    <row r="1718" spans="1:32" x14ac:dyDescent="0.2">
      <c r="A1718" t="s">
        <v>1750</v>
      </c>
      <c r="L1718">
        <v>95.31</v>
      </c>
      <c r="N1718">
        <v>2</v>
      </c>
      <c r="AC1718">
        <v>2.69</v>
      </c>
    </row>
    <row r="1719" spans="1:32" x14ac:dyDescent="0.2">
      <c r="A1719" t="s">
        <v>1751</v>
      </c>
      <c r="B1719">
        <v>-0.17</v>
      </c>
      <c r="V1719">
        <v>97.93</v>
      </c>
      <c r="Z1719">
        <v>2.42</v>
      </c>
      <c r="AC1719">
        <v>-0.18</v>
      </c>
    </row>
    <row r="1720" spans="1:32" x14ac:dyDescent="0.2">
      <c r="A1720" t="s">
        <v>1752</v>
      </c>
      <c r="H1720">
        <v>48.89</v>
      </c>
      <c r="J1720">
        <v>9.59</v>
      </c>
      <c r="K1720">
        <v>11.78</v>
      </c>
      <c r="L1720">
        <v>10.59</v>
      </c>
      <c r="N1720">
        <v>18.579999999999998</v>
      </c>
      <c r="AC1720">
        <v>0.56999999999999995</v>
      </c>
    </row>
    <row r="1721" spans="1:32" x14ac:dyDescent="0.2">
      <c r="A1721" t="s">
        <v>1753</v>
      </c>
      <c r="G1721">
        <v>8.8800000000000008</v>
      </c>
      <c r="H1721">
        <v>1.22</v>
      </c>
      <c r="I1721">
        <v>25.61</v>
      </c>
      <c r="J1721">
        <v>44.31</v>
      </c>
      <c r="L1721">
        <v>2.4900000000000002</v>
      </c>
      <c r="M1721">
        <v>9.6300000000000008</v>
      </c>
      <c r="O1721">
        <v>4.78</v>
      </c>
      <c r="Q1721">
        <v>2.2599999999999998</v>
      </c>
      <c r="AC1721">
        <v>0.82</v>
      </c>
    </row>
    <row r="1722" spans="1:32" x14ac:dyDescent="0.2">
      <c r="A1722" t="s">
        <v>1754</v>
      </c>
      <c r="B1722">
        <v>0.13</v>
      </c>
      <c r="F1722">
        <v>93.56</v>
      </c>
      <c r="AC1722">
        <v>6.31</v>
      </c>
    </row>
    <row r="1723" spans="1:32" x14ac:dyDescent="0.2">
      <c r="A1723" t="s">
        <v>1755</v>
      </c>
      <c r="H1723">
        <v>62.02</v>
      </c>
      <c r="K1723">
        <v>2.87</v>
      </c>
      <c r="L1723">
        <v>23.67</v>
      </c>
      <c r="N1723">
        <v>5.98</v>
      </c>
      <c r="P1723">
        <v>2.4900000000000002</v>
      </c>
      <c r="AC1723">
        <v>2.97</v>
      </c>
    </row>
    <row r="1724" spans="1:32" x14ac:dyDescent="0.2">
      <c r="A1724" t="s">
        <v>1756</v>
      </c>
      <c r="B1724">
        <v>-14.8</v>
      </c>
      <c r="F1724">
        <v>36.4</v>
      </c>
      <c r="Z1724">
        <v>62.1</v>
      </c>
      <c r="AC1724">
        <v>16.3</v>
      </c>
    </row>
    <row r="1725" spans="1:32" x14ac:dyDescent="0.2">
      <c r="A1725" t="s">
        <v>1757</v>
      </c>
      <c r="B1725">
        <v>-1.2</v>
      </c>
      <c r="F1725">
        <v>100.02</v>
      </c>
      <c r="AC1725">
        <v>1.18</v>
      </c>
    </row>
    <row r="1726" spans="1:32" x14ac:dyDescent="0.2">
      <c r="A1726" t="s">
        <v>1758</v>
      </c>
      <c r="AC1726">
        <v>3.09</v>
      </c>
      <c r="AF1726">
        <v>96.91</v>
      </c>
    </row>
    <row r="1727" spans="1:32" x14ac:dyDescent="0.2">
      <c r="A1727" t="s">
        <v>1759</v>
      </c>
      <c r="B1727">
        <v>-0.35</v>
      </c>
      <c r="F1727">
        <v>95.13</v>
      </c>
      <c r="AC1727">
        <v>5.21</v>
      </c>
    </row>
    <row r="1728" spans="1:32" x14ac:dyDescent="0.2">
      <c r="A1728" t="s">
        <v>1760</v>
      </c>
      <c r="B1728">
        <v>-0.63</v>
      </c>
      <c r="H1728">
        <v>11.37</v>
      </c>
      <c r="I1728">
        <v>1.23</v>
      </c>
      <c r="N1728">
        <v>84.11</v>
      </c>
      <c r="AC1728">
        <v>3.92</v>
      </c>
    </row>
    <row r="1729" spans="1:32" x14ac:dyDescent="0.2">
      <c r="A1729" t="s">
        <v>1761</v>
      </c>
      <c r="B1729">
        <v>0.01</v>
      </c>
      <c r="F1729">
        <v>98.09</v>
      </c>
      <c r="AC1729">
        <v>1.9</v>
      </c>
    </row>
    <row r="1730" spans="1:32" x14ac:dyDescent="0.2">
      <c r="A1730" t="s">
        <v>1762</v>
      </c>
      <c r="C1730">
        <v>7.8</v>
      </c>
      <c r="H1730">
        <v>8</v>
      </c>
      <c r="I1730">
        <v>5.0999999999999996</v>
      </c>
      <c r="K1730">
        <v>4.2</v>
      </c>
      <c r="L1730">
        <v>11.5</v>
      </c>
      <c r="N1730">
        <v>26.5</v>
      </c>
      <c r="O1730">
        <v>2.5</v>
      </c>
      <c r="P1730">
        <v>4.8</v>
      </c>
      <c r="Z1730">
        <v>25.5</v>
      </c>
      <c r="AC1730">
        <v>2</v>
      </c>
      <c r="AF1730">
        <v>2.1</v>
      </c>
    </row>
    <row r="1731" spans="1:32" x14ac:dyDescent="0.2">
      <c r="A1731" t="s">
        <v>1763</v>
      </c>
      <c r="B1731">
        <v>29.1</v>
      </c>
      <c r="C1731">
        <v>4</v>
      </c>
      <c r="D1731">
        <v>2</v>
      </c>
      <c r="F1731">
        <v>40.299999999999997</v>
      </c>
      <c r="R1731">
        <v>12.4</v>
      </c>
      <c r="AC1731">
        <v>12.2</v>
      </c>
    </row>
    <row r="1732" spans="1:32" x14ac:dyDescent="0.2">
      <c r="A1732" t="s">
        <v>1764</v>
      </c>
      <c r="B1732">
        <v>-2</v>
      </c>
      <c r="P1732">
        <v>49.7</v>
      </c>
      <c r="Z1732">
        <v>48.3</v>
      </c>
      <c r="AC1732">
        <v>2.8</v>
      </c>
      <c r="AE1732">
        <v>1.2</v>
      </c>
    </row>
    <row r="1733" spans="1:32" x14ac:dyDescent="0.2">
      <c r="A1733" t="s">
        <v>1765</v>
      </c>
      <c r="B1733">
        <v>28.57</v>
      </c>
      <c r="D1733">
        <v>0.83</v>
      </c>
      <c r="K1733">
        <v>5.1100000000000003</v>
      </c>
      <c r="L1733">
        <v>5.16</v>
      </c>
      <c r="N1733">
        <v>9.67</v>
      </c>
      <c r="P1733">
        <v>10.52</v>
      </c>
      <c r="Z1733">
        <v>10.23</v>
      </c>
      <c r="AC1733">
        <v>29.91</v>
      </c>
    </row>
    <row r="1734" spans="1:32" x14ac:dyDescent="0.2">
      <c r="A1734" t="s">
        <v>1766</v>
      </c>
      <c r="B1734">
        <v>15.96</v>
      </c>
      <c r="D1734">
        <v>0.73</v>
      </c>
      <c r="H1734">
        <v>0.94</v>
      </c>
      <c r="I1734">
        <v>1.74</v>
      </c>
      <c r="K1734">
        <v>13.6</v>
      </c>
      <c r="L1734">
        <v>16.04</v>
      </c>
      <c r="N1734">
        <v>11.03</v>
      </c>
      <c r="O1734">
        <v>0.98</v>
      </c>
      <c r="P1734">
        <v>9.93</v>
      </c>
      <c r="Z1734">
        <v>0.52</v>
      </c>
      <c r="AC1734">
        <v>28.53</v>
      </c>
    </row>
    <row r="1735" spans="1:32" x14ac:dyDescent="0.2">
      <c r="A1735" t="s">
        <v>1767</v>
      </c>
      <c r="B1735">
        <v>10.85</v>
      </c>
      <c r="D1735">
        <v>0.59</v>
      </c>
      <c r="L1735">
        <v>5.4</v>
      </c>
      <c r="N1735">
        <v>26.44</v>
      </c>
      <c r="P1735">
        <v>15.15</v>
      </c>
      <c r="Z1735">
        <v>15.32</v>
      </c>
      <c r="AC1735">
        <v>26.25</v>
      </c>
    </row>
    <row r="1736" spans="1:32" x14ac:dyDescent="0.2">
      <c r="A1736" t="s">
        <v>1768</v>
      </c>
      <c r="B1736">
        <v>14.87</v>
      </c>
      <c r="D1736">
        <v>0.68</v>
      </c>
      <c r="I1736">
        <v>0.97</v>
      </c>
      <c r="K1736">
        <v>16.059999999999999</v>
      </c>
      <c r="L1736">
        <v>18.7</v>
      </c>
      <c r="N1736">
        <v>7.63</v>
      </c>
      <c r="O1736">
        <v>1.67</v>
      </c>
      <c r="P1736">
        <v>9.77</v>
      </c>
      <c r="Z1736">
        <v>0.45</v>
      </c>
      <c r="AC1736">
        <v>29.2</v>
      </c>
    </row>
    <row r="1737" spans="1:32" x14ac:dyDescent="0.2">
      <c r="A1737" t="s">
        <v>1769</v>
      </c>
      <c r="D1737">
        <v>0.6</v>
      </c>
      <c r="H1737">
        <v>21.33</v>
      </c>
      <c r="I1737">
        <v>5.05</v>
      </c>
      <c r="K1737">
        <v>13.89</v>
      </c>
      <c r="L1737">
        <v>21.78</v>
      </c>
      <c r="O1737">
        <v>1.88</v>
      </c>
      <c r="P1737">
        <v>25.19</v>
      </c>
      <c r="AC1737">
        <v>10.28</v>
      </c>
    </row>
    <row r="1738" spans="1:32" x14ac:dyDescent="0.2">
      <c r="A1738" t="s">
        <v>1770</v>
      </c>
      <c r="D1738">
        <v>2.04</v>
      </c>
      <c r="N1738">
        <v>92.65</v>
      </c>
      <c r="AC1738">
        <v>5.31</v>
      </c>
    </row>
    <row r="1739" spans="1:32" x14ac:dyDescent="0.2">
      <c r="A1739" t="s">
        <v>1771</v>
      </c>
      <c r="B1739">
        <v>-0.87</v>
      </c>
      <c r="R1739">
        <v>100.42</v>
      </c>
      <c r="AC1739">
        <v>0.45</v>
      </c>
    </row>
    <row r="1740" spans="1:32" x14ac:dyDescent="0.2">
      <c r="A1740" t="s">
        <v>1772</v>
      </c>
      <c r="F1740">
        <v>99.38</v>
      </c>
      <c r="AC1740">
        <v>0.37</v>
      </c>
      <c r="AE1740">
        <v>0.25</v>
      </c>
    </row>
    <row r="1741" spans="1:32" x14ac:dyDescent="0.2">
      <c r="A1741" t="s">
        <v>1773</v>
      </c>
      <c r="F1741">
        <v>98.74</v>
      </c>
      <c r="AC1741">
        <v>1.1100000000000001</v>
      </c>
      <c r="AE1741">
        <v>0.15</v>
      </c>
    </row>
    <row r="1742" spans="1:32" x14ac:dyDescent="0.2">
      <c r="A1742" t="s">
        <v>1774</v>
      </c>
      <c r="G1742">
        <v>6.77</v>
      </c>
      <c r="H1742">
        <v>1.1000000000000001</v>
      </c>
      <c r="J1742">
        <v>62.03</v>
      </c>
      <c r="M1742">
        <v>5.09</v>
      </c>
      <c r="O1742">
        <v>12.1</v>
      </c>
      <c r="P1742">
        <v>8.26</v>
      </c>
      <c r="AC1742">
        <v>4.6500000000000004</v>
      </c>
    </row>
    <row r="1743" spans="1:32" x14ac:dyDescent="0.2">
      <c r="A1743" t="s">
        <v>1775</v>
      </c>
      <c r="B1743">
        <v>-0.28000000000000003</v>
      </c>
      <c r="H1743">
        <v>7.99</v>
      </c>
      <c r="I1743">
        <v>1.4</v>
      </c>
      <c r="J1743">
        <v>0.54</v>
      </c>
      <c r="K1743">
        <v>0.04</v>
      </c>
      <c r="L1743">
        <v>0.56999999999999995</v>
      </c>
      <c r="M1743">
        <v>0.15</v>
      </c>
      <c r="N1743">
        <v>80.02</v>
      </c>
      <c r="O1743">
        <v>0.12</v>
      </c>
      <c r="AC1743">
        <v>9.4499999999999993</v>
      </c>
    </row>
    <row r="1744" spans="1:32" x14ac:dyDescent="0.2">
      <c r="A1744" t="s">
        <v>1776</v>
      </c>
      <c r="G1744">
        <v>1.35</v>
      </c>
      <c r="I1744">
        <v>19.61</v>
      </c>
      <c r="J1744">
        <v>67.14</v>
      </c>
      <c r="L1744">
        <v>2.34</v>
      </c>
      <c r="M1744">
        <v>1.04</v>
      </c>
      <c r="N1744">
        <v>1.99</v>
      </c>
      <c r="O1744">
        <v>2.59</v>
      </c>
      <c r="AC1744">
        <v>3.94</v>
      </c>
    </row>
    <row r="1745" spans="1:32" x14ac:dyDescent="0.2">
      <c r="A1745" t="s">
        <v>1777</v>
      </c>
      <c r="S1745">
        <v>2.5</v>
      </c>
      <c r="T1745">
        <v>1.9</v>
      </c>
      <c r="V1745">
        <v>39.380000000000003</v>
      </c>
      <c r="Z1745">
        <v>53.99</v>
      </c>
      <c r="AC1745">
        <v>2.23</v>
      </c>
    </row>
    <row r="1746" spans="1:32" x14ac:dyDescent="0.2">
      <c r="A1746" t="s">
        <v>1778</v>
      </c>
      <c r="B1746">
        <v>-0.94</v>
      </c>
      <c r="S1746">
        <v>2.1800000000000002</v>
      </c>
      <c r="T1746">
        <v>0.26</v>
      </c>
      <c r="U1746">
        <v>1.56</v>
      </c>
      <c r="V1746">
        <v>55.96</v>
      </c>
      <c r="Z1746">
        <v>40.46</v>
      </c>
      <c r="AC1746">
        <v>0.52</v>
      </c>
    </row>
    <row r="1747" spans="1:32" x14ac:dyDescent="0.2">
      <c r="A1747" t="s">
        <v>1779</v>
      </c>
      <c r="F1747">
        <v>94.15</v>
      </c>
      <c r="AC1747">
        <v>5.36</v>
      </c>
      <c r="AE1747">
        <v>0.49</v>
      </c>
    </row>
    <row r="1748" spans="1:32" x14ac:dyDescent="0.2">
      <c r="A1748" t="s">
        <v>1780</v>
      </c>
      <c r="I1748">
        <v>0.1</v>
      </c>
      <c r="L1748">
        <v>1.77</v>
      </c>
      <c r="N1748">
        <v>95.3</v>
      </c>
      <c r="AC1748">
        <v>2.83</v>
      </c>
    </row>
    <row r="1749" spans="1:32" x14ac:dyDescent="0.2">
      <c r="A1749" t="s">
        <v>1781</v>
      </c>
      <c r="B1749">
        <v>-0.09</v>
      </c>
      <c r="R1749">
        <v>99.31</v>
      </c>
      <c r="AC1749">
        <v>0.78</v>
      </c>
    </row>
    <row r="1750" spans="1:32" x14ac:dyDescent="0.2">
      <c r="A1750" t="s">
        <v>1782</v>
      </c>
      <c r="B1750">
        <v>0.04</v>
      </c>
      <c r="K1750">
        <v>97.2</v>
      </c>
      <c r="AC1750">
        <v>2.76</v>
      </c>
    </row>
    <row r="1751" spans="1:32" x14ac:dyDescent="0.2">
      <c r="A1751" t="s">
        <v>1783</v>
      </c>
      <c r="N1751">
        <v>98.51</v>
      </c>
      <c r="AC1751">
        <v>1.49</v>
      </c>
    </row>
    <row r="1752" spans="1:32" x14ac:dyDescent="0.2">
      <c r="A1752" t="s">
        <v>1784</v>
      </c>
      <c r="N1752">
        <v>98.99</v>
      </c>
      <c r="AC1752">
        <v>1.01</v>
      </c>
    </row>
    <row r="1753" spans="1:32" x14ac:dyDescent="0.2">
      <c r="A1753" t="s">
        <v>1785</v>
      </c>
      <c r="B1753">
        <v>-0.56000000000000005</v>
      </c>
      <c r="R1753">
        <v>97.72</v>
      </c>
      <c r="AC1753">
        <v>2.85</v>
      </c>
    </row>
    <row r="1754" spans="1:32" x14ac:dyDescent="0.2">
      <c r="A1754" t="s">
        <v>1786</v>
      </c>
      <c r="N1754">
        <v>96.19</v>
      </c>
      <c r="Q1754">
        <v>1.98</v>
      </c>
      <c r="AC1754">
        <v>1.83</v>
      </c>
    </row>
    <row r="1755" spans="1:32" x14ac:dyDescent="0.2">
      <c r="A1755" t="s">
        <v>1787</v>
      </c>
      <c r="F1755">
        <v>97.09</v>
      </c>
      <c r="AC1755">
        <v>2.34</v>
      </c>
      <c r="AE1755">
        <v>0.56999999999999995</v>
      </c>
    </row>
    <row r="1756" spans="1:32" x14ac:dyDescent="0.2">
      <c r="A1756" t="s">
        <v>1788</v>
      </c>
      <c r="N1756">
        <v>98.53</v>
      </c>
      <c r="AC1756">
        <v>1.47</v>
      </c>
    </row>
    <row r="1757" spans="1:32" x14ac:dyDescent="0.2">
      <c r="A1757" t="s">
        <v>1789</v>
      </c>
      <c r="N1757">
        <v>99.17</v>
      </c>
      <c r="AC1757">
        <v>0.83</v>
      </c>
    </row>
    <row r="1758" spans="1:32" x14ac:dyDescent="0.2">
      <c r="A1758" t="s">
        <v>1790</v>
      </c>
      <c r="AC1758">
        <v>0.9</v>
      </c>
      <c r="AF1758">
        <v>99.1</v>
      </c>
    </row>
    <row r="1759" spans="1:32" x14ac:dyDescent="0.2">
      <c r="A1759" t="s">
        <v>1791</v>
      </c>
      <c r="I1759">
        <v>0.04</v>
      </c>
      <c r="L1759">
        <v>1</v>
      </c>
      <c r="N1759">
        <v>92.82</v>
      </c>
      <c r="P1759">
        <v>0.67</v>
      </c>
      <c r="AC1759">
        <v>5.47</v>
      </c>
    </row>
    <row r="1760" spans="1:32" x14ac:dyDescent="0.2">
      <c r="A1760" t="s">
        <v>1792</v>
      </c>
      <c r="G1760">
        <v>0.01</v>
      </c>
      <c r="H1760">
        <v>97.8</v>
      </c>
      <c r="AC1760">
        <v>2.19</v>
      </c>
    </row>
    <row r="1761" spans="1:32" x14ac:dyDescent="0.2">
      <c r="A1761" t="s">
        <v>1793</v>
      </c>
      <c r="F1761">
        <v>91.13</v>
      </c>
      <c r="AC1761">
        <v>3.67</v>
      </c>
      <c r="AE1761">
        <v>5.2</v>
      </c>
    </row>
    <row r="1762" spans="1:32" x14ac:dyDescent="0.2">
      <c r="A1762" t="s">
        <v>1794</v>
      </c>
      <c r="F1762">
        <v>4.8</v>
      </c>
      <c r="L1762">
        <v>84.6</v>
      </c>
      <c r="N1762">
        <v>1.7</v>
      </c>
      <c r="P1762">
        <v>6.9</v>
      </c>
      <c r="AC1762">
        <v>1.7</v>
      </c>
      <c r="AE1762">
        <v>0.3</v>
      </c>
    </row>
    <row r="1763" spans="1:32" x14ac:dyDescent="0.2">
      <c r="A1763" t="s">
        <v>1795</v>
      </c>
      <c r="F1763">
        <v>2.5</v>
      </c>
      <c r="I1763">
        <v>92.8</v>
      </c>
      <c r="AC1763">
        <v>3.1</v>
      </c>
      <c r="AE1763">
        <v>1.6</v>
      </c>
    </row>
    <row r="1764" spans="1:32" x14ac:dyDescent="0.2">
      <c r="A1764" t="s">
        <v>1796</v>
      </c>
      <c r="B1764">
        <v>3.5</v>
      </c>
      <c r="F1764">
        <v>5</v>
      </c>
      <c r="H1764">
        <v>6.6</v>
      </c>
      <c r="I1764">
        <v>5</v>
      </c>
      <c r="L1764">
        <v>8.1999999999999993</v>
      </c>
      <c r="N1764">
        <v>24.5</v>
      </c>
      <c r="P1764">
        <v>18.3</v>
      </c>
      <c r="R1764">
        <v>18.399999999999999</v>
      </c>
      <c r="AC1764">
        <v>6.7</v>
      </c>
      <c r="AE1764">
        <v>1.9</v>
      </c>
      <c r="AF1764">
        <v>1.9</v>
      </c>
    </row>
    <row r="1765" spans="1:32" x14ac:dyDescent="0.2">
      <c r="A1765" t="s">
        <v>1797</v>
      </c>
      <c r="D1765">
        <v>1.8</v>
      </c>
      <c r="F1765">
        <v>8</v>
      </c>
      <c r="H1765">
        <v>39.200000000000003</v>
      </c>
      <c r="I1765">
        <v>12.4</v>
      </c>
      <c r="L1765">
        <v>15.8</v>
      </c>
      <c r="N1765">
        <v>11.5</v>
      </c>
      <c r="P1765">
        <v>7</v>
      </c>
      <c r="AC1765">
        <v>4</v>
      </c>
      <c r="AE1765">
        <v>0.3</v>
      </c>
    </row>
    <row r="1766" spans="1:32" x14ac:dyDescent="0.2">
      <c r="A1766" t="s">
        <v>1798</v>
      </c>
      <c r="H1766">
        <v>97</v>
      </c>
      <c r="AC1766">
        <v>2.6</v>
      </c>
      <c r="AE1766">
        <v>0.4</v>
      </c>
    </row>
    <row r="1767" spans="1:32" x14ac:dyDescent="0.2">
      <c r="A1767" t="s">
        <v>1799</v>
      </c>
      <c r="F1767">
        <v>4.8</v>
      </c>
      <c r="N1767">
        <v>90.3</v>
      </c>
      <c r="AC1767">
        <v>2.6</v>
      </c>
      <c r="AE1767">
        <v>2.2999999999999998</v>
      </c>
    </row>
    <row r="1768" spans="1:32" x14ac:dyDescent="0.2">
      <c r="A1768" t="s">
        <v>1800</v>
      </c>
      <c r="N1768">
        <v>84.17</v>
      </c>
      <c r="X1768">
        <v>13.41</v>
      </c>
      <c r="AC1768">
        <v>2.42</v>
      </c>
    </row>
    <row r="1769" spans="1:32" x14ac:dyDescent="0.2">
      <c r="A1769" t="s">
        <v>1801</v>
      </c>
      <c r="N1769">
        <v>99.16</v>
      </c>
      <c r="AC1769">
        <v>0.84</v>
      </c>
    </row>
    <row r="1770" spans="1:32" x14ac:dyDescent="0.2">
      <c r="A1770" t="s">
        <v>1802</v>
      </c>
      <c r="B1770">
        <v>0.1</v>
      </c>
      <c r="D1770">
        <v>4.5599999999999996</v>
      </c>
      <c r="H1770">
        <v>16.68</v>
      </c>
      <c r="I1770">
        <v>2.46</v>
      </c>
      <c r="K1770">
        <v>3.99</v>
      </c>
      <c r="L1770">
        <v>7.97</v>
      </c>
      <c r="N1770">
        <v>52.29</v>
      </c>
      <c r="O1770">
        <v>9.9499999999999993</v>
      </c>
      <c r="P1770">
        <v>1.61</v>
      </c>
      <c r="AC1770">
        <v>0.39</v>
      </c>
    </row>
    <row r="1771" spans="1:32" x14ac:dyDescent="0.2">
      <c r="A1771" t="s">
        <v>1803</v>
      </c>
      <c r="B1771">
        <v>0.17</v>
      </c>
      <c r="D1771">
        <v>1.68</v>
      </c>
      <c r="N1771">
        <v>51.33</v>
      </c>
      <c r="O1771">
        <v>4.8</v>
      </c>
      <c r="P1771">
        <v>25.59</v>
      </c>
      <c r="V1771">
        <v>6.91</v>
      </c>
      <c r="AC1771">
        <v>4.1100000000000003</v>
      </c>
      <c r="AF1771">
        <v>5.41</v>
      </c>
    </row>
    <row r="1772" spans="1:32" x14ac:dyDescent="0.2">
      <c r="A1772" t="s">
        <v>1804</v>
      </c>
      <c r="B1772">
        <v>0.19</v>
      </c>
      <c r="H1772">
        <v>96.05</v>
      </c>
      <c r="AC1772">
        <v>3.76</v>
      </c>
    </row>
    <row r="1773" spans="1:32" x14ac:dyDescent="0.2">
      <c r="A1773" t="s">
        <v>1805</v>
      </c>
      <c r="B1773">
        <v>0.53</v>
      </c>
      <c r="D1773">
        <v>1.75</v>
      </c>
      <c r="I1773">
        <v>0.82</v>
      </c>
      <c r="K1773">
        <v>1.3</v>
      </c>
      <c r="L1773">
        <v>2.7</v>
      </c>
      <c r="N1773">
        <v>32.85</v>
      </c>
      <c r="O1773">
        <v>0.5</v>
      </c>
      <c r="P1773">
        <v>1.1599999999999999</v>
      </c>
      <c r="V1773">
        <v>17.97</v>
      </c>
      <c r="AC1773">
        <v>15.29</v>
      </c>
      <c r="AE1773">
        <v>4.75</v>
      </c>
      <c r="AF1773">
        <v>20.38</v>
      </c>
    </row>
    <row r="1774" spans="1:32" x14ac:dyDescent="0.2">
      <c r="A1774" t="s">
        <v>1806</v>
      </c>
      <c r="B1774">
        <v>0.18</v>
      </c>
      <c r="N1774">
        <v>30.6</v>
      </c>
      <c r="P1774">
        <v>18.77</v>
      </c>
      <c r="V1774">
        <v>35.57</v>
      </c>
      <c r="Z1774">
        <v>2.9</v>
      </c>
      <c r="AC1774">
        <v>11.98</v>
      </c>
    </row>
    <row r="1775" spans="1:32" x14ac:dyDescent="0.2">
      <c r="A1775" t="s">
        <v>1807</v>
      </c>
      <c r="H1775">
        <v>20</v>
      </c>
      <c r="I1775">
        <v>1.3</v>
      </c>
      <c r="K1775">
        <v>2.8</v>
      </c>
      <c r="L1775">
        <v>5.7</v>
      </c>
      <c r="N1775">
        <v>19.899999999999999</v>
      </c>
      <c r="Z1775">
        <v>49.8</v>
      </c>
      <c r="AC1775">
        <v>0.5</v>
      </c>
    </row>
    <row r="1776" spans="1:32" x14ac:dyDescent="0.2">
      <c r="A1776" t="s">
        <v>1808</v>
      </c>
      <c r="B1776">
        <v>0.11</v>
      </c>
      <c r="D1776">
        <v>1.5</v>
      </c>
      <c r="L1776">
        <v>3.68</v>
      </c>
      <c r="N1776">
        <v>30.62</v>
      </c>
      <c r="O1776">
        <v>0.94</v>
      </c>
      <c r="P1776">
        <v>12.84</v>
      </c>
      <c r="V1776">
        <v>29.57</v>
      </c>
      <c r="AC1776">
        <v>1.68</v>
      </c>
      <c r="AE1776">
        <v>4.28</v>
      </c>
      <c r="AF1776">
        <v>14.78</v>
      </c>
    </row>
    <row r="1777" spans="1:32" x14ac:dyDescent="0.2">
      <c r="A1777" t="s">
        <v>1809</v>
      </c>
      <c r="B1777">
        <v>100</v>
      </c>
    </row>
    <row r="1778" spans="1:32" x14ac:dyDescent="0.2">
      <c r="A1778" t="s">
        <v>1810</v>
      </c>
      <c r="B1778">
        <v>100</v>
      </c>
    </row>
    <row r="1779" spans="1:32" x14ac:dyDescent="0.2">
      <c r="A1779" t="s">
        <v>1811</v>
      </c>
      <c r="B1779">
        <v>100</v>
      </c>
    </row>
    <row r="1780" spans="1:32" x14ac:dyDescent="0.2">
      <c r="A1780" t="s">
        <v>1812</v>
      </c>
      <c r="B1780">
        <v>100</v>
      </c>
    </row>
    <row r="1781" spans="1:32" x14ac:dyDescent="0.2">
      <c r="A1781" t="s">
        <v>1813</v>
      </c>
      <c r="B1781">
        <v>100</v>
      </c>
    </row>
    <row r="1782" spans="1:32" x14ac:dyDescent="0.2">
      <c r="A1782" t="s">
        <v>1814</v>
      </c>
      <c r="B1782">
        <v>100</v>
      </c>
    </row>
    <row r="1783" spans="1:32" x14ac:dyDescent="0.2">
      <c r="A1783" t="s">
        <v>1815</v>
      </c>
      <c r="B1783">
        <v>100</v>
      </c>
    </row>
    <row r="1784" spans="1:32" x14ac:dyDescent="0.2">
      <c r="A1784" t="s">
        <v>1816</v>
      </c>
      <c r="B1784">
        <v>100</v>
      </c>
    </row>
    <row r="1785" spans="1:32" x14ac:dyDescent="0.2">
      <c r="A1785" t="s">
        <v>1817</v>
      </c>
      <c r="B1785">
        <v>100</v>
      </c>
    </row>
    <row r="1786" spans="1:32" x14ac:dyDescent="0.2">
      <c r="A1786" t="s">
        <v>1818</v>
      </c>
      <c r="B1786">
        <v>100</v>
      </c>
    </row>
    <row r="1787" spans="1:32" x14ac:dyDescent="0.2">
      <c r="A1787" t="s">
        <v>1819</v>
      </c>
      <c r="B1787">
        <v>100.36</v>
      </c>
      <c r="AC1787">
        <v>-0.36</v>
      </c>
    </row>
    <row r="1788" spans="1:32" x14ac:dyDescent="0.2">
      <c r="A1788" t="s">
        <v>1820</v>
      </c>
      <c r="B1788">
        <v>100</v>
      </c>
    </row>
    <row r="1789" spans="1:32" x14ac:dyDescent="0.2">
      <c r="A1789" t="s">
        <v>1821</v>
      </c>
      <c r="B1789">
        <v>0.49</v>
      </c>
      <c r="D1789">
        <v>0.92</v>
      </c>
      <c r="I1789">
        <v>0.18</v>
      </c>
      <c r="K1789">
        <v>0.35</v>
      </c>
      <c r="L1789">
        <v>0.55000000000000004</v>
      </c>
      <c r="N1789">
        <v>5.94</v>
      </c>
      <c r="P1789">
        <v>0.27</v>
      </c>
      <c r="V1789">
        <v>49.67</v>
      </c>
      <c r="AC1789">
        <v>22.22</v>
      </c>
      <c r="AE1789">
        <v>4.5199999999999996</v>
      </c>
      <c r="AF1789">
        <v>14.89</v>
      </c>
    </row>
    <row r="1790" spans="1:32" x14ac:dyDescent="0.2">
      <c r="A1790" t="s">
        <v>1822</v>
      </c>
      <c r="H1790">
        <v>6</v>
      </c>
      <c r="I1790">
        <v>0.4</v>
      </c>
      <c r="K1790">
        <v>0.8</v>
      </c>
      <c r="L1790">
        <v>1.7</v>
      </c>
      <c r="N1790">
        <v>6</v>
      </c>
      <c r="Z1790">
        <v>84.6</v>
      </c>
      <c r="AC1790">
        <v>0.5</v>
      </c>
    </row>
    <row r="1791" spans="1:32" x14ac:dyDescent="0.2">
      <c r="A1791" t="s">
        <v>1823</v>
      </c>
      <c r="B1791">
        <v>0.1</v>
      </c>
      <c r="L1791">
        <v>4.76</v>
      </c>
      <c r="N1791">
        <v>14.25</v>
      </c>
      <c r="P1791">
        <v>1.59</v>
      </c>
      <c r="V1791">
        <v>48.71</v>
      </c>
      <c r="Z1791">
        <v>5.89</v>
      </c>
      <c r="AC1791">
        <v>3.89</v>
      </c>
      <c r="AE1791">
        <v>6.47</v>
      </c>
      <c r="AF1791">
        <v>14.34</v>
      </c>
    </row>
    <row r="1792" spans="1:32" x14ac:dyDescent="0.2">
      <c r="A1792" t="s">
        <v>1824</v>
      </c>
      <c r="B1792">
        <v>0.02</v>
      </c>
      <c r="V1792">
        <v>59.89</v>
      </c>
      <c r="Z1792">
        <v>38.979999999999997</v>
      </c>
      <c r="AC1792">
        <v>1.1100000000000001</v>
      </c>
    </row>
    <row r="1793" spans="1:32" x14ac:dyDescent="0.2">
      <c r="A1793" t="s">
        <v>1825</v>
      </c>
      <c r="B1793">
        <v>0.1</v>
      </c>
      <c r="L1793">
        <v>4.87</v>
      </c>
      <c r="N1793">
        <v>8.2799999999999994</v>
      </c>
      <c r="P1793">
        <v>0.44</v>
      </c>
      <c r="V1793">
        <v>48.45</v>
      </c>
      <c r="Z1793">
        <v>9.81</v>
      </c>
      <c r="AC1793">
        <v>7.38</v>
      </c>
      <c r="AE1793">
        <v>7.23</v>
      </c>
      <c r="AF1793">
        <v>13.44</v>
      </c>
    </row>
    <row r="1794" spans="1:32" x14ac:dyDescent="0.2">
      <c r="A1794" t="s">
        <v>1826</v>
      </c>
      <c r="B1794">
        <v>0.12</v>
      </c>
      <c r="D1794">
        <v>1.72</v>
      </c>
      <c r="L1794">
        <v>4.9400000000000004</v>
      </c>
      <c r="N1794">
        <v>24.99</v>
      </c>
      <c r="P1794">
        <v>6.82</v>
      </c>
      <c r="V1794">
        <v>36.979999999999997</v>
      </c>
      <c r="AC1794">
        <v>1.6</v>
      </c>
      <c r="AE1794">
        <v>6.35</v>
      </c>
      <c r="AF1794">
        <v>16.48</v>
      </c>
    </row>
    <row r="1795" spans="1:32" x14ac:dyDescent="0.2">
      <c r="A1795" t="s">
        <v>1827</v>
      </c>
      <c r="B1795">
        <v>0.3</v>
      </c>
      <c r="P1795">
        <v>32.74</v>
      </c>
      <c r="Z1795">
        <v>24.26</v>
      </c>
      <c r="AC1795">
        <v>0.46</v>
      </c>
      <c r="AE1795">
        <v>29.33</v>
      </c>
      <c r="AF1795">
        <v>12.91</v>
      </c>
    </row>
    <row r="1796" spans="1:32" x14ac:dyDescent="0.2">
      <c r="A1796" t="s">
        <v>1828</v>
      </c>
      <c r="B1796">
        <v>0.17</v>
      </c>
      <c r="N1796">
        <v>25.06</v>
      </c>
      <c r="P1796">
        <v>10.11</v>
      </c>
      <c r="V1796">
        <v>46.7</v>
      </c>
      <c r="Z1796">
        <v>6.87</v>
      </c>
      <c r="AC1796">
        <v>11.09</v>
      </c>
    </row>
    <row r="1797" spans="1:32" x14ac:dyDescent="0.2">
      <c r="A1797" t="s">
        <v>1829</v>
      </c>
      <c r="B1797">
        <v>0.13</v>
      </c>
      <c r="D1797">
        <v>1.48</v>
      </c>
      <c r="N1797">
        <v>46.77</v>
      </c>
      <c r="O1797">
        <v>3.75</v>
      </c>
      <c r="P1797">
        <v>22.09</v>
      </c>
      <c r="V1797">
        <v>9.59</v>
      </c>
      <c r="AC1797">
        <v>3.37</v>
      </c>
      <c r="AF1797">
        <v>12.82</v>
      </c>
    </row>
    <row r="1798" spans="1:32" x14ac:dyDescent="0.2">
      <c r="A1798" t="s">
        <v>1830</v>
      </c>
      <c r="B1798">
        <v>0.03</v>
      </c>
      <c r="L1798">
        <v>0.19</v>
      </c>
      <c r="O1798">
        <v>99.55</v>
      </c>
      <c r="AC1798">
        <v>0.23</v>
      </c>
    </row>
    <row r="1799" spans="1:32" x14ac:dyDescent="0.2">
      <c r="A1799" t="s">
        <v>1831</v>
      </c>
      <c r="L1799">
        <v>2.09</v>
      </c>
      <c r="N1799">
        <v>96.05</v>
      </c>
      <c r="AC1799">
        <v>1.86</v>
      </c>
    </row>
    <row r="1800" spans="1:32" x14ac:dyDescent="0.2">
      <c r="A1800" t="s">
        <v>1832</v>
      </c>
      <c r="L1800">
        <v>8.11</v>
      </c>
      <c r="N1800">
        <v>87.78</v>
      </c>
      <c r="AC1800">
        <v>4.1100000000000003</v>
      </c>
    </row>
    <row r="1801" spans="1:32" x14ac:dyDescent="0.2">
      <c r="A1801" t="s">
        <v>1833</v>
      </c>
      <c r="B1801">
        <v>0.02</v>
      </c>
      <c r="L1801">
        <v>99.69</v>
      </c>
      <c r="AC1801">
        <v>0.28999999999999998</v>
      </c>
    </row>
    <row r="1802" spans="1:32" x14ac:dyDescent="0.2">
      <c r="A1802" t="s">
        <v>1834</v>
      </c>
      <c r="L1802">
        <v>94.43</v>
      </c>
      <c r="N1802">
        <v>4.2</v>
      </c>
      <c r="AC1802">
        <v>1.37</v>
      </c>
    </row>
    <row r="1803" spans="1:32" x14ac:dyDescent="0.2">
      <c r="A1803" t="s">
        <v>1835</v>
      </c>
      <c r="V1803">
        <v>92.74</v>
      </c>
      <c r="Y1803">
        <v>7.0000000000000007E-2</v>
      </c>
      <c r="Z1803">
        <v>6.56</v>
      </c>
      <c r="AC1803">
        <v>0.63</v>
      </c>
    </row>
    <row r="1804" spans="1:32" x14ac:dyDescent="0.2">
      <c r="A1804" t="s">
        <v>1836</v>
      </c>
      <c r="B1804">
        <v>0.04</v>
      </c>
      <c r="H1804">
        <v>53.79</v>
      </c>
      <c r="I1804">
        <v>4.2300000000000004</v>
      </c>
      <c r="K1804">
        <v>8.14</v>
      </c>
      <c r="L1804">
        <v>14.62</v>
      </c>
      <c r="N1804">
        <v>7.99</v>
      </c>
      <c r="O1804">
        <v>8.48</v>
      </c>
      <c r="P1804">
        <v>1.94</v>
      </c>
      <c r="AC1804">
        <v>0.77</v>
      </c>
    </row>
    <row r="1805" spans="1:32" x14ac:dyDescent="0.2">
      <c r="A1805" t="s">
        <v>1837</v>
      </c>
      <c r="H1805">
        <v>36.229999999999997</v>
      </c>
      <c r="I1805">
        <v>5.18</v>
      </c>
      <c r="K1805">
        <v>7.88</v>
      </c>
      <c r="L1805">
        <v>18.78</v>
      </c>
      <c r="N1805">
        <v>16.57</v>
      </c>
      <c r="O1805">
        <v>14.38</v>
      </c>
      <c r="AC1805">
        <v>0.98</v>
      </c>
    </row>
    <row r="1806" spans="1:32" x14ac:dyDescent="0.2">
      <c r="A1806" t="s">
        <v>1838</v>
      </c>
      <c r="H1806">
        <v>0.32</v>
      </c>
      <c r="V1806">
        <v>8.67</v>
      </c>
      <c r="Z1806">
        <v>84.34</v>
      </c>
      <c r="AC1806">
        <v>6.67</v>
      </c>
    </row>
    <row r="1807" spans="1:32" x14ac:dyDescent="0.2">
      <c r="A1807" t="s">
        <v>1839</v>
      </c>
      <c r="B1807">
        <v>0.03</v>
      </c>
      <c r="N1807">
        <v>74.13</v>
      </c>
      <c r="V1807">
        <v>25.35</v>
      </c>
      <c r="AC1807">
        <v>0.49</v>
      </c>
    </row>
    <row r="1808" spans="1:32" x14ac:dyDescent="0.2">
      <c r="A1808" t="s">
        <v>1840</v>
      </c>
      <c r="V1808">
        <v>15.23</v>
      </c>
      <c r="Z1808">
        <v>84.43</v>
      </c>
      <c r="AC1808">
        <v>0.34</v>
      </c>
    </row>
    <row r="1809" spans="1:33" x14ac:dyDescent="0.2">
      <c r="A1809" t="s">
        <v>1841</v>
      </c>
      <c r="B1809">
        <v>7.0000000000000007E-2</v>
      </c>
      <c r="K1809">
        <v>97.65</v>
      </c>
      <c r="AC1809">
        <v>2.2799999999999998</v>
      </c>
    </row>
    <row r="1810" spans="1:33" x14ac:dyDescent="0.2">
      <c r="A1810" t="s">
        <v>1842</v>
      </c>
      <c r="O1810">
        <v>99.07</v>
      </c>
      <c r="AC1810">
        <v>0.93</v>
      </c>
    </row>
    <row r="1811" spans="1:33" x14ac:dyDescent="0.2">
      <c r="A1811" t="s">
        <v>1843</v>
      </c>
      <c r="B1811">
        <v>0.13</v>
      </c>
      <c r="N1811">
        <v>10.33</v>
      </c>
      <c r="V1811">
        <v>62.72</v>
      </c>
      <c r="Z1811">
        <v>9.56</v>
      </c>
      <c r="AC1811">
        <v>17.260000000000002</v>
      </c>
    </row>
    <row r="1812" spans="1:33" x14ac:dyDescent="0.2">
      <c r="A1812" t="s">
        <v>1844</v>
      </c>
      <c r="B1812">
        <v>0.13</v>
      </c>
      <c r="N1812">
        <v>16.239999999999998</v>
      </c>
      <c r="V1812">
        <v>65.569999999999993</v>
      </c>
      <c r="Z1812">
        <v>2.39</v>
      </c>
      <c r="AC1812">
        <v>15.67</v>
      </c>
    </row>
    <row r="1813" spans="1:33" x14ac:dyDescent="0.2">
      <c r="A1813" t="s">
        <v>1845</v>
      </c>
      <c r="AF1813">
        <v>100</v>
      </c>
    </row>
    <row r="1814" spans="1:33" x14ac:dyDescent="0.2">
      <c r="A1814" t="s">
        <v>1846</v>
      </c>
      <c r="H1814">
        <v>55.1</v>
      </c>
      <c r="I1814">
        <v>5.64</v>
      </c>
      <c r="K1814">
        <v>11.33</v>
      </c>
      <c r="L1814">
        <v>20.28</v>
      </c>
      <c r="N1814">
        <v>1.96</v>
      </c>
      <c r="O1814">
        <v>5.68</v>
      </c>
    </row>
    <row r="1815" spans="1:33" x14ac:dyDescent="0.2">
      <c r="A1815" t="s">
        <v>1847</v>
      </c>
      <c r="F1815">
        <v>4.8</v>
      </c>
      <c r="N1815">
        <v>90.3</v>
      </c>
      <c r="AC1815">
        <v>2.6</v>
      </c>
      <c r="AE1815">
        <v>2.2999999999999998</v>
      </c>
    </row>
    <row r="1816" spans="1:33" x14ac:dyDescent="0.2">
      <c r="A1816" t="s">
        <v>1848</v>
      </c>
      <c r="N1816">
        <v>100</v>
      </c>
    </row>
    <row r="1817" spans="1:33" x14ac:dyDescent="0.2">
      <c r="A1817" t="s">
        <v>1849</v>
      </c>
      <c r="F1817">
        <v>2.5</v>
      </c>
      <c r="H1817">
        <v>1.3</v>
      </c>
      <c r="L1817">
        <v>1.6</v>
      </c>
      <c r="N1817">
        <v>86</v>
      </c>
      <c r="P1817">
        <v>2.7</v>
      </c>
      <c r="AC1817">
        <v>4.8</v>
      </c>
      <c r="AE1817">
        <v>1.1000000000000001</v>
      </c>
    </row>
    <row r="1818" spans="1:33" x14ac:dyDescent="0.2">
      <c r="A1818" t="s">
        <v>1850</v>
      </c>
      <c r="H1818">
        <v>36</v>
      </c>
      <c r="I1818">
        <v>2.4</v>
      </c>
      <c r="K1818">
        <v>5</v>
      </c>
      <c r="L1818">
        <v>10.3</v>
      </c>
      <c r="N1818">
        <v>35.799999999999997</v>
      </c>
      <c r="Z1818">
        <v>10</v>
      </c>
      <c r="AC1818">
        <v>0.5</v>
      </c>
    </row>
    <row r="1819" spans="1:33" x14ac:dyDescent="0.2">
      <c r="A1819" t="s">
        <v>1851</v>
      </c>
      <c r="B1819">
        <v>0.22</v>
      </c>
      <c r="I1819">
        <v>31.95</v>
      </c>
      <c r="O1819">
        <v>65.290000000000006</v>
      </c>
      <c r="AC1819">
        <v>2.2599999999999998</v>
      </c>
      <c r="AF1819">
        <v>0.28000000000000003</v>
      </c>
    </row>
    <row r="1820" spans="1:33" x14ac:dyDescent="0.2">
      <c r="A1820" t="s">
        <v>1852</v>
      </c>
      <c r="AG1820">
        <v>100</v>
      </c>
    </row>
    <row r="1821" spans="1:33" x14ac:dyDescent="0.2">
      <c r="A1821" t="s">
        <v>1853</v>
      </c>
      <c r="AG1821">
        <v>100</v>
      </c>
    </row>
    <row r="1822" spans="1:33" x14ac:dyDescent="0.2">
      <c r="A1822" t="s">
        <v>1854</v>
      </c>
      <c r="B1822">
        <v>0.55000000000000004</v>
      </c>
      <c r="D1822">
        <v>1.75</v>
      </c>
      <c r="I1822">
        <v>1.3</v>
      </c>
      <c r="K1822">
        <v>2.09</v>
      </c>
      <c r="L1822">
        <v>4.45</v>
      </c>
      <c r="N1822">
        <v>47.31</v>
      </c>
      <c r="O1822">
        <v>4.8899999999999997</v>
      </c>
      <c r="P1822">
        <v>1.95</v>
      </c>
      <c r="V1822">
        <v>5.58</v>
      </c>
      <c r="AC1822">
        <v>10.9</v>
      </c>
      <c r="AE1822">
        <v>1.46</v>
      </c>
      <c r="AF1822">
        <v>17.77</v>
      </c>
    </row>
    <row r="1823" spans="1:33" x14ac:dyDescent="0.2">
      <c r="A1823" t="s">
        <v>1855</v>
      </c>
      <c r="H1823">
        <v>30</v>
      </c>
      <c r="I1823">
        <v>2</v>
      </c>
      <c r="K1823">
        <v>4.2</v>
      </c>
      <c r="L1823">
        <v>8.6</v>
      </c>
      <c r="N1823">
        <v>29.9</v>
      </c>
      <c r="Z1823">
        <v>24.8</v>
      </c>
      <c r="AC1823">
        <v>0.5</v>
      </c>
    </row>
    <row r="1824" spans="1:33" x14ac:dyDescent="0.2">
      <c r="A1824" t="s">
        <v>1856</v>
      </c>
      <c r="B1824">
        <v>99.99</v>
      </c>
      <c r="AC1824">
        <v>0.01</v>
      </c>
    </row>
    <row r="1825" spans="1:32" x14ac:dyDescent="0.2">
      <c r="A1825" t="s">
        <v>1857</v>
      </c>
      <c r="B1825">
        <v>99.99</v>
      </c>
      <c r="AC1825">
        <v>0.01</v>
      </c>
    </row>
    <row r="1826" spans="1:32" x14ac:dyDescent="0.2">
      <c r="A1826" t="s">
        <v>1858</v>
      </c>
      <c r="B1826">
        <v>-0.24</v>
      </c>
      <c r="N1826">
        <v>2.93</v>
      </c>
      <c r="V1826">
        <v>12.6</v>
      </c>
      <c r="Z1826">
        <v>87.34</v>
      </c>
      <c r="AC1826">
        <v>-2.63</v>
      </c>
    </row>
    <row r="1827" spans="1:32" x14ac:dyDescent="0.2">
      <c r="A1827" t="s">
        <v>1859</v>
      </c>
      <c r="B1827">
        <v>0.09</v>
      </c>
      <c r="N1827">
        <v>51.46</v>
      </c>
      <c r="P1827">
        <v>31.33</v>
      </c>
      <c r="V1827">
        <v>13.98</v>
      </c>
      <c r="AC1827">
        <v>3.14</v>
      </c>
    </row>
    <row r="1828" spans="1:32" x14ac:dyDescent="0.2">
      <c r="A1828" t="s">
        <v>1860</v>
      </c>
      <c r="B1828">
        <v>0.11</v>
      </c>
      <c r="N1828">
        <v>39.18</v>
      </c>
      <c r="P1828">
        <v>34.619999999999997</v>
      </c>
      <c r="V1828">
        <v>20.32</v>
      </c>
      <c r="Z1828">
        <v>1.26</v>
      </c>
      <c r="AC1828">
        <v>4.51</v>
      </c>
    </row>
    <row r="1829" spans="1:32" x14ac:dyDescent="0.2">
      <c r="A1829" t="s">
        <v>1861</v>
      </c>
      <c r="V1829">
        <v>100.45</v>
      </c>
      <c r="AC1829">
        <v>-0.45</v>
      </c>
    </row>
    <row r="1830" spans="1:32" x14ac:dyDescent="0.2">
      <c r="A1830" t="s">
        <v>1862</v>
      </c>
      <c r="B1830">
        <v>0.11</v>
      </c>
      <c r="D1830">
        <v>1.67</v>
      </c>
      <c r="L1830">
        <v>2.96</v>
      </c>
      <c r="N1830">
        <v>42.56</v>
      </c>
      <c r="O1830">
        <v>2</v>
      </c>
      <c r="P1830">
        <v>15.52</v>
      </c>
      <c r="V1830">
        <v>14.55</v>
      </c>
      <c r="AC1830">
        <v>1.79</v>
      </c>
      <c r="AE1830">
        <v>2.91</v>
      </c>
      <c r="AF1830">
        <v>15.93</v>
      </c>
    </row>
    <row r="1831" spans="1:32" x14ac:dyDescent="0.2">
      <c r="A1831" t="s">
        <v>1863</v>
      </c>
      <c r="B1831">
        <v>0.06</v>
      </c>
      <c r="N1831">
        <v>100.1</v>
      </c>
      <c r="AC1831">
        <v>-0.16</v>
      </c>
    </row>
    <row r="1832" spans="1:32" x14ac:dyDescent="0.2">
      <c r="A1832" t="s">
        <v>1864</v>
      </c>
      <c r="B1832">
        <v>0.12</v>
      </c>
      <c r="N1832">
        <v>97.45</v>
      </c>
      <c r="Z1832">
        <v>0.1</v>
      </c>
      <c r="AC1832">
        <v>2.33</v>
      </c>
    </row>
    <row r="1833" spans="1:32" x14ac:dyDescent="0.2">
      <c r="A1833" t="s">
        <v>1865</v>
      </c>
      <c r="N1833">
        <v>99.66</v>
      </c>
      <c r="AC1833">
        <v>0.34</v>
      </c>
    </row>
    <row r="1834" spans="1:32" x14ac:dyDescent="0.2">
      <c r="A1834" t="s">
        <v>1866</v>
      </c>
      <c r="N1834">
        <v>98.91</v>
      </c>
      <c r="AC1834">
        <v>1.0900000000000001</v>
      </c>
    </row>
    <row r="1835" spans="1:32" x14ac:dyDescent="0.2">
      <c r="A1835" t="s">
        <v>1867</v>
      </c>
      <c r="B1835">
        <v>0.06</v>
      </c>
      <c r="N1835">
        <v>98.79</v>
      </c>
      <c r="AC1835">
        <v>1.1499999999999999</v>
      </c>
    </row>
    <row r="1836" spans="1:32" x14ac:dyDescent="0.2">
      <c r="A1836" t="s">
        <v>1868</v>
      </c>
      <c r="B1836">
        <v>22.18</v>
      </c>
      <c r="P1836">
        <v>8.27</v>
      </c>
      <c r="Z1836">
        <v>37.479999999999997</v>
      </c>
      <c r="AC1836">
        <v>16.32</v>
      </c>
      <c r="AE1836">
        <v>15.75</v>
      </c>
    </row>
    <row r="1837" spans="1:32" x14ac:dyDescent="0.2">
      <c r="A1837" t="s">
        <v>1869</v>
      </c>
      <c r="N1837">
        <v>59.66</v>
      </c>
      <c r="P1837">
        <v>39.67</v>
      </c>
      <c r="AC1837">
        <v>0.67</v>
      </c>
    </row>
    <row r="1838" spans="1:32" x14ac:dyDescent="0.2">
      <c r="A1838" t="s">
        <v>1870</v>
      </c>
      <c r="N1838">
        <v>54.93</v>
      </c>
      <c r="P1838">
        <v>18.98</v>
      </c>
      <c r="V1838">
        <v>12.75</v>
      </c>
      <c r="AC1838">
        <v>7.7</v>
      </c>
      <c r="AF1838">
        <v>5.64</v>
      </c>
    </row>
    <row r="1839" spans="1:32" x14ac:dyDescent="0.2">
      <c r="A1839" t="s">
        <v>1871</v>
      </c>
      <c r="N1839">
        <v>49.14</v>
      </c>
      <c r="V1839">
        <v>26.36</v>
      </c>
      <c r="AC1839">
        <v>13.84</v>
      </c>
      <c r="AF1839">
        <v>10.66</v>
      </c>
    </row>
    <row r="1840" spans="1:32" x14ac:dyDescent="0.2">
      <c r="A1840" t="s">
        <v>1872</v>
      </c>
      <c r="B1840">
        <v>0.06</v>
      </c>
      <c r="V1840">
        <v>58.37</v>
      </c>
      <c r="Z1840">
        <v>40.130000000000003</v>
      </c>
      <c r="AC1840">
        <v>1.44</v>
      </c>
    </row>
    <row r="1841" spans="1:33" x14ac:dyDescent="0.2">
      <c r="A1841" t="s">
        <v>1873</v>
      </c>
      <c r="N1841">
        <v>24.47</v>
      </c>
      <c r="V1841">
        <v>35.92</v>
      </c>
      <c r="AC1841">
        <v>18.57</v>
      </c>
      <c r="AF1841">
        <v>21.04</v>
      </c>
    </row>
    <row r="1842" spans="1:33" x14ac:dyDescent="0.2">
      <c r="A1842" t="s">
        <v>1874</v>
      </c>
      <c r="B1842">
        <v>5.67</v>
      </c>
      <c r="C1842">
        <v>19.920000000000002</v>
      </c>
      <c r="P1842">
        <v>21.87</v>
      </c>
      <c r="Z1842">
        <v>26.33</v>
      </c>
      <c r="AC1842">
        <v>26.21</v>
      </c>
    </row>
    <row r="1843" spans="1:33" x14ac:dyDescent="0.2">
      <c r="A1843" t="s">
        <v>1875</v>
      </c>
      <c r="B1843">
        <v>5.96</v>
      </c>
      <c r="C1843">
        <v>17.02</v>
      </c>
      <c r="F1843">
        <v>22.52</v>
      </c>
      <c r="Z1843">
        <v>26.49</v>
      </c>
      <c r="AC1843">
        <v>28.01</v>
      </c>
    </row>
    <row r="1844" spans="1:33" x14ac:dyDescent="0.2">
      <c r="A1844" t="s">
        <v>1876</v>
      </c>
      <c r="B1844">
        <v>1.91</v>
      </c>
      <c r="C1844">
        <v>1.81</v>
      </c>
      <c r="F1844">
        <v>16.73</v>
      </c>
      <c r="P1844">
        <v>2.59</v>
      </c>
      <c r="Z1844">
        <v>18.190000000000001</v>
      </c>
      <c r="AC1844">
        <v>16.22</v>
      </c>
    </row>
    <row r="1845" spans="1:33" x14ac:dyDescent="0.2">
      <c r="A1845" t="s">
        <v>1877</v>
      </c>
      <c r="O1845">
        <v>100.89</v>
      </c>
      <c r="AC1845">
        <v>-0.89</v>
      </c>
    </row>
    <row r="1846" spans="1:33" x14ac:dyDescent="0.2">
      <c r="A1846" t="s">
        <v>1878</v>
      </c>
      <c r="H1846">
        <v>32.46</v>
      </c>
      <c r="I1846">
        <v>10.42</v>
      </c>
      <c r="K1846">
        <v>7.66</v>
      </c>
      <c r="L1846">
        <v>17.18</v>
      </c>
      <c r="N1846">
        <v>15.72</v>
      </c>
      <c r="O1846">
        <v>14.26</v>
      </c>
      <c r="AC1846">
        <v>2.2999999999999998</v>
      </c>
    </row>
    <row r="1847" spans="1:33" x14ac:dyDescent="0.2">
      <c r="A1847" t="s">
        <v>1879</v>
      </c>
      <c r="B1847">
        <v>0.21</v>
      </c>
      <c r="L1847">
        <v>96.88</v>
      </c>
      <c r="AC1847">
        <v>2.91</v>
      </c>
    </row>
    <row r="1848" spans="1:33" x14ac:dyDescent="0.2">
      <c r="A1848" t="s">
        <v>1880</v>
      </c>
      <c r="L1848">
        <v>100</v>
      </c>
    </row>
    <row r="1849" spans="1:33" x14ac:dyDescent="0.2">
      <c r="A1849" t="s">
        <v>1881</v>
      </c>
      <c r="AG1849">
        <v>100</v>
      </c>
    </row>
    <row r="1850" spans="1:33" x14ac:dyDescent="0.2">
      <c r="A1850" t="s">
        <v>1882</v>
      </c>
      <c r="L1850">
        <v>99.69</v>
      </c>
      <c r="AC1850">
        <v>0.31</v>
      </c>
    </row>
    <row r="1851" spans="1:33" x14ac:dyDescent="0.2">
      <c r="A1851" t="s">
        <v>1883</v>
      </c>
      <c r="B1851">
        <v>0.18</v>
      </c>
      <c r="I1851">
        <v>33.340000000000003</v>
      </c>
      <c r="O1851">
        <v>64.510000000000005</v>
      </c>
      <c r="AC1851">
        <v>1.71</v>
      </c>
      <c r="AF1851">
        <v>0.26</v>
      </c>
    </row>
    <row r="1852" spans="1:33" x14ac:dyDescent="0.2">
      <c r="A1852" t="s">
        <v>1884</v>
      </c>
      <c r="I1852">
        <v>98</v>
      </c>
      <c r="AC1852">
        <v>2</v>
      </c>
    </row>
    <row r="1853" spans="1:33" x14ac:dyDescent="0.2">
      <c r="A1853" t="s">
        <v>1885</v>
      </c>
      <c r="V1853">
        <v>9.5</v>
      </c>
      <c r="Z1853">
        <v>88.37</v>
      </c>
      <c r="AC1853">
        <v>2.13</v>
      </c>
    </row>
    <row r="1854" spans="1:33" x14ac:dyDescent="0.2">
      <c r="A1854" t="s">
        <v>1886</v>
      </c>
      <c r="B1854">
        <v>0.09</v>
      </c>
      <c r="H1854">
        <v>53</v>
      </c>
      <c r="I1854">
        <v>4.18</v>
      </c>
      <c r="K1854">
        <v>8.0299999999999994</v>
      </c>
      <c r="L1854">
        <v>14.41</v>
      </c>
      <c r="N1854">
        <v>7.88</v>
      </c>
      <c r="O1854">
        <v>8.89</v>
      </c>
      <c r="P1854">
        <v>1.74</v>
      </c>
      <c r="AC1854">
        <v>1.78</v>
      </c>
    </row>
    <row r="1855" spans="1:33" x14ac:dyDescent="0.2">
      <c r="A1855" t="s">
        <v>1887</v>
      </c>
      <c r="B1855">
        <v>0.04</v>
      </c>
      <c r="K1855">
        <v>98.63</v>
      </c>
      <c r="AC1855">
        <v>1.33</v>
      </c>
    </row>
    <row r="1856" spans="1:33" x14ac:dyDescent="0.2">
      <c r="A1856" t="s">
        <v>1888</v>
      </c>
      <c r="K1856">
        <v>89.9</v>
      </c>
      <c r="AC1856">
        <v>3.6</v>
      </c>
      <c r="AF1856">
        <v>6.5</v>
      </c>
    </row>
    <row r="1857" spans="1:32" x14ac:dyDescent="0.2">
      <c r="A1857" t="s">
        <v>1889</v>
      </c>
      <c r="V1857">
        <v>46.1</v>
      </c>
      <c r="AC1857">
        <v>22.48</v>
      </c>
      <c r="AF1857">
        <v>31.42</v>
      </c>
    </row>
    <row r="1858" spans="1:32" x14ac:dyDescent="0.2">
      <c r="A1858" t="s">
        <v>1890</v>
      </c>
      <c r="B1858">
        <v>0.18</v>
      </c>
      <c r="H1858">
        <v>96.21</v>
      </c>
      <c r="AC1858">
        <v>3.61</v>
      </c>
    </row>
    <row r="1859" spans="1:32" x14ac:dyDescent="0.2">
      <c r="A1859" t="s">
        <v>1891</v>
      </c>
      <c r="N1859">
        <v>99.34</v>
      </c>
      <c r="AC1859">
        <v>0.66</v>
      </c>
    </row>
    <row r="1860" spans="1:32" x14ac:dyDescent="0.2">
      <c r="A1860" t="s">
        <v>1892</v>
      </c>
      <c r="N1860">
        <v>99.83</v>
      </c>
      <c r="AC1860">
        <v>0.17</v>
      </c>
    </row>
    <row r="1861" spans="1:32" x14ac:dyDescent="0.2">
      <c r="A1861" t="s">
        <v>1893</v>
      </c>
      <c r="B1861">
        <v>0.04</v>
      </c>
      <c r="N1861">
        <v>99.88</v>
      </c>
      <c r="AC1861">
        <v>0.08</v>
      </c>
    </row>
    <row r="1862" spans="1:32" x14ac:dyDescent="0.2">
      <c r="A1862" t="s">
        <v>1894</v>
      </c>
      <c r="F1862">
        <v>4.8</v>
      </c>
      <c r="N1862">
        <v>90.3</v>
      </c>
      <c r="AC1862">
        <v>2.6</v>
      </c>
      <c r="AE1862">
        <v>2.2999999999999998</v>
      </c>
    </row>
    <row r="1863" spans="1:32" x14ac:dyDescent="0.2">
      <c r="A1863" t="s">
        <v>1895</v>
      </c>
      <c r="V1863">
        <v>92.25</v>
      </c>
      <c r="Z1863">
        <v>6.76</v>
      </c>
      <c r="AC1863">
        <v>0.99</v>
      </c>
    </row>
    <row r="1864" spans="1:32" x14ac:dyDescent="0.2">
      <c r="A1864" t="s">
        <v>1896</v>
      </c>
      <c r="B1864">
        <v>0.06</v>
      </c>
      <c r="N1864">
        <v>100.21</v>
      </c>
      <c r="Z1864">
        <v>7.0000000000000007E-2</v>
      </c>
      <c r="AC1864">
        <v>-0.36</v>
      </c>
      <c r="AF1864">
        <v>0.02</v>
      </c>
    </row>
    <row r="1865" spans="1:32" x14ac:dyDescent="0.2">
      <c r="A1865" t="s">
        <v>1897</v>
      </c>
      <c r="B1865">
        <v>0.12</v>
      </c>
      <c r="N1865">
        <v>97.16</v>
      </c>
      <c r="AC1865">
        <v>2.72</v>
      </c>
    </row>
    <row r="1866" spans="1:32" x14ac:dyDescent="0.2">
      <c r="A1866" t="s">
        <v>1898</v>
      </c>
      <c r="Y1866">
        <v>99.51</v>
      </c>
      <c r="AC1866">
        <v>0.49</v>
      </c>
    </row>
    <row r="1867" spans="1:32" x14ac:dyDescent="0.2">
      <c r="A1867" t="s">
        <v>1899</v>
      </c>
      <c r="F1867">
        <v>11.1</v>
      </c>
      <c r="AC1867">
        <v>3.5</v>
      </c>
      <c r="AF1867">
        <v>85.4</v>
      </c>
    </row>
    <row r="1868" spans="1:32" x14ac:dyDescent="0.2">
      <c r="A1868" t="s">
        <v>1900</v>
      </c>
      <c r="N1868">
        <v>99.03</v>
      </c>
      <c r="AC1868">
        <v>0.97</v>
      </c>
    </row>
    <row r="1869" spans="1:32" x14ac:dyDescent="0.2">
      <c r="A1869" t="s">
        <v>1901</v>
      </c>
      <c r="F1869">
        <v>4.8</v>
      </c>
      <c r="N1869">
        <v>90.3</v>
      </c>
      <c r="AC1869">
        <v>2.6</v>
      </c>
      <c r="AE1869">
        <v>2.2999999999999998</v>
      </c>
    </row>
    <row r="1870" spans="1:32" x14ac:dyDescent="0.2">
      <c r="A1870" t="s">
        <v>1902</v>
      </c>
      <c r="H1870">
        <v>99.81</v>
      </c>
      <c r="AC1870">
        <v>0.19</v>
      </c>
    </row>
    <row r="1871" spans="1:32" x14ac:dyDescent="0.2">
      <c r="A1871" t="s">
        <v>1903</v>
      </c>
      <c r="H1871">
        <v>97.64</v>
      </c>
      <c r="AC1871">
        <v>2.36</v>
      </c>
    </row>
    <row r="1872" spans="1:32" x14ac:dyDescent="0.2">
      <c r="A1872" t="s">
        <v>1904</v>
      </c>
      <c r="G1872">
        <v>1.89</v>
      </c>
      <c r="H1872">
        <v>19.38</v>
      </c>
      <c r="I1872">
        <v>0.99</v>
      </c>
      <c r="J1872">
        <v>6.45</v>
      </c>
      <c r="K1872">
        <v>14.79</v>
      </c>
      <c r="L1872">
        <v>21.66</v>
      </c>
      <c r="M1872">
        <v>0.06</v>
      </c>
      <c r="N1872">
        <v>24.67</v>
      </c>
      <c r="O1872">
        <v>0.19</v>
      </c>
      <c r="P1872">
        <v>0.16</v>
      </c>
      <c r="AC1872">
        <v>5.45</v>
      </c>
      <c r="AE1872">
        <v>7.0000000000000007E-2</v>
      </c>
      <c r="AF1872">
        <v>4.24</v>
      </c>
    </row>
    <row r="1873" spans="1:32" x14ac:dyDescent="0.2">
      <c r="A1873" t="s">
        <v>1905</v>
      </c>
      <c r="B1873">
        <v>2.4500000000000002</v>
      </c>
      <c r="G1873">
        <v>0.15</v>
      </c>
      <c r="H1873">
        <v>6.83</v>
      </c>
      <c r="I1873">
        <v>0.43</v>
      </c>
      <c r="J1873">
        <v>0.18</v>
      </c>
      <c r="K1873">
        <v>5.6</v>
      </c>
      <c r="L1873">
        <v>4.5</v>
      </c>
      <c r="N1873">
        <v>37.08</v>
      </c>
      <c r="P1873">
        <v>0.96</v>
      </c>
      <c r="S1873">
        <v>0.14000000000000001</v>
      </c>
      <c r="U1873">
        <v>0.25</v>
      </c>
      <c r="V1873">
        <v>20.75</v>
      </c>
      <c r="X1873">
        <v>0.19</v>
      </c>
      <c r="Z1873">
        <v>9.1300000000000008</v>
      </c>
      <c r="AC1873">
        <v>5.33</v>
      </c>
      <c r="AE1873">
        <v>0.25</v>
      </c>
      <c r="AF1873">
        <v>5.78</v>
      </c>
    </row>
    <row r="1874" spans="1:32" x14ac:dyDescent="0.2">
      <c r="A1874" t="s">
        <v>1906</v>
      </c>
      <c r="N1874">
        <v>86.76</v>
      </c>
      <c r="P1874">
        <v>7.67</v>
      </c>
      <c r="AC1874">
        <v>5.57</v>
      </c>
    </row>
    <row r="1875" spans="1:32" x14ac:dyDescent="0.2">
      <c r="A1875" t="s">
        <v>1907</v>
      </c>
      <c r="H1875">
        <v>36.369999999999997</v>
      </c>
      <c r="L1875">
        <v>1.04</v>
      </c>
      <c r="N1875">
        <v>48.6</v>
      </c>
      <c r="P1875">
        <v>1.64</v>
      </c>
      <c r="AC1875">
        <v>12.35</v>
      </c>
    </row>
    <row r="1876" spans="1:32" x14ac:dyDescent="0.2">
      <c r="A1876" t="s">
        <v>1908</v>
      </c>
      <c r="H1876">
        <v>45.64</v>
      </c>
      <c r="L1876">
        <v>9.2100000000000009</v>
      </c>
      <c r="N1876">
        <v>38.31</v>
      </c>
      <c r="AC1876">
        <v>6.84</v>
      </c>
    </row>
    <row r="1877" spans="1:32" x14ac:dyDescent="0.2">
      <c r="A1877" t="s">
        <v>1909</v>
      </c>
      <c r="G1877">
        <v>0.19</v>
      </c>
      <c r="H1877">
        <v>11.12</v>
      </c>
      <c r="I1877">
        <v>1.68</v>
      </c>
      <c r="J1877">
        <v>1</v>
      </c>
      <c r="K1877">
        <v>8.34</v>
      </c>
      <c r="L1877">
        <v>16.23</v>
      </c>
      <c r="N1877">
        <v>41.57</v>
      </c>
      <c r="P1877">
        <v>0.25</v>
      </c>
      <c r="V1877">
        <v>4.5999999999999996</v>
      </c>
      <c r="X1877">
        <v>0.26</v>
      </c>
      <c r="Z1877">
        <v>3.31</v>
      </c>
      <c r="AC1877">
        <v>5.45</v>
      </c>
      <c r="AE1877">
        <v>0.12</v>
      </c>
      <c r="AF1877">
        <v>5.88</v>
      </c>
    </row>
    <row r="1878" spans="1:32" x14ac:dyDescent="0.2">
      <c r="A1878" t="s">
        <v>1910</v>
      </c>
      <c r="H1878">
        <v>13.24</v>
      </c>
      <c r="N1878">
        <v>58.65</v>
      </c>
      <c r="P1878">
        <v>13.9</v>
      </c>
      <c r="AC1878">
        <v>14.21</v>
      </c>
    </row>
    <row r="1879" spans="1:32" x14ac:dyDescent="0.2">
      <c r="A1879" t="s">
        <v>1911</v>
      </c>
      <c r="N1879">
        <v>81.16</v>
      </c>
      <c r="P1879">
        <v>18.579999999999998</v>
      </c>
      <c r="AC1879">
        <v>0.26</v>
      </c>
    </row>
    <row r="1880" spans="1:32" x14ac:dyDescent="0.2">
      <c r="A1880" t="s">
        <v>1912</v>
      </c>
      <c r="H1880">
        <v>0.56000000000000005</v>
      </c>
      <c r="L1880">
        <v>1.24</v>
      </c>
      <c r="N1880">
        <v>96.12</v>
      </c>
      <c r="V1880">
        <v>0.14000000000000001</v>
      </c>
      <c r="AC1880">
        <v>1.93</v>
      </c>
    </row>
    <row r="1881" spans="1:32" x14ac:dyDescent="0.2">
      <c r="A1881" t="s">
        <v>1913</v>
      </c>
      <c r="C1881">
        <v>5.6</v>
      </c>
      <c r="D1881">
        <v>21.1</v>
      </c>
      <c r="X1881">
        <v>16</v>
      </c>
      <c r="Z1881">
        <v>42.9</v>
      </c>
      <c r="AE1881">
        <v>6.8</v>
      </c>
      <c r="AF1881">
        <v>7.6</v>
      </c>
    </row>
    <row r="1882" spans="1:32" x14ac:dyDescent="0.2">
      <c r="A1882" t="s">
        <v>1914</v>
      </c>
      <c r="G1882">
        <v>0.1</v>
      </c>
      <c r="H1882">
        <v>12.66</v>
      </c>
      <c r="I1882">
        <v>2.96</v>
      </c>
      <c r="K1882">
        <v>5.55</v>
      </c>
      <c r="L1882">
        <v>16.97</v>
      </c>
      <c r="N1882">
        <v>35.049999999999997</v>
      </c>
      <c r="O1882">
        <v>0.54</v>
      </c>
      <c r="P1882">
        <v>0.13</v>
      </c>
      <c r="R1882">
        <v>0.49</v>
      </c>
      <c r="V1882">
        <v>8.1300000000000008</v>
      </c>
      <c r="Z1882">
        <v>2.0499999999999998</v>
      </c>
      <c r="AC1882">
        <v>15.37</v>
      </c>
    </row>
    <row r="1883" spans="1:32" x14ac:dyDescent="0.2">
      <c r="A1883" t="s">
        <v>1915</v>
      </c>
      <c r="L1883">
        <v>98.23</v>
      </c>
      <c r="R1883">
        <v>1.47</v>
      </c>
      <c r="AC1883">
        <v>0.3</v>
      </c>
    </row>
    <row r="1884" spans="1:32" x14ac:dyDescent="0.2">
      <c r="A1884" t="s">
        <v>1916</v>
      </c>
      <c r="H1884">
        <v>7.0000000000000007E-2</v>
      </c>
      <c r="S1884">
        <v>0.38</v>
      </c>
      <c r="V1884">
        <v>40.28</v>
      </c>
      <c r="Z1884">
        <v>47.52</v>
      </c>
      <c r="AC1884">
        <v>11.74</v>
      </c>
    </row>
    <row r="1885" spans="1:32" x14ac:dyDescent="0.2">
      <c r="A1885" t="s">
        <v>1917</v>
      </c>
      <c r="G1885">
        <v>23.69</v>
      </c>
      <c r="H1885">
        <v>3.19</v>
      </c>
      <c r="I1885">
        <v>3.2</v>
      </c>
      <c r="J1885">
        <v>31.01</v>
      </c>
      <c r="M1885">
        <v>2.39</v>
      </c>
      <c r="N1885">
        <v>29.44</v>
      </c>
      <c r="O1885">
        <v>4.1399999999999997</v>
      </c>
      <c r="Q1885">
        <v>1.56</v>
      </c>
      <c r="V1885">
        <v>-23.73</v>
      </c>
      <c r="AC1885">
        <v>25.09</v>
      </c>
    </row>
    <row r="1886" spans="1:32" x14ac:dyDescent="0.2">
      <c r="A1886" t="s">
        <v>1918</v>
      </c>
      <c r="N1886">
        <v>81.239999999999995</v>
      </c>
      <c r="V1886">
        <v>0.42</v>
      </c>
      <c r="AC1886">
        <v>18.34</v>
      </c>
    </row>
    <row r="1887" spans="1:32" x14ac:dyDescent="0.2">
      <c r="A1887" t="s">
        <v>1919</v>
      </c>
      <c r="G1887">
        <v>4.84</v>
      </c>
      <c r="H1887">
        <v>32.5</v>
      </c>
      <c r="I1887">
        <v>12.17</v>
      </c>
      <c r="J1887">
        <v>6.35</v>
      </c>
      <c r="K1887">
        <v>5.46</v>
      </c>
      <c r="L1887">
        <v>16.350000000000001</v>
      </c>
      <c r="N1887">
        <v>14.52</v>
      </c>
      <c r="O1887">
        <v>2.21</v>
      </c>
      <c r="P1887">
        <v>1.71</v>
      </c>
      <c r="AC1887">
        <v>3.89</v>
      </c>
    </row>
    <row r="1888" spans="1:32" x14ac:dyDescent="0.2">
      <c r="A1888" t="s">
        <v>1920</v>
      </c>
      <c r="I1888">
        <v>39.35</v>
      </c>
      <c r="J1888">
        <v>23.8</v>
      </c>
      <c r="K1888">
        <v>24.95</v>
      </c>
      <c r="N1888">
        <v>4.87</v>
      </c>
      <c r="R1888">
        <v>3.54</v>
      </c>
      <c r="AC1888">
        <v>3.49</v>
      </c>
    </row>
    <row r="1889" spans="1:32" x14ac:dyDescent="0.2">
      <c r="A1889" t="s">
        <v>1921</v>
      </c>
      <c r="V1889">
        <v>98.97</v>
      </c>
      <c r="AC1889">
        <v>1.03</v>
      </c>
    </row>
    <row r="1890" spans="1:32" x14ac:dyDescent="0.2">
      <c r="A1890" t="s">
        <v>1922</v>
      </c>
      <c r="G1890">
        <v>2.64</v>
      </c>
      <c r="H1890">
        <v>52.19</v>
      </c>
      <c r="I1890">
        <v>0.84</v>
      </c>
      <c r="J1890">
        <v>4.76</v>
      </c>
      <c r="K1890">
        <v>1.01</v>
      </c>
      <c r="L1890">
        <v>16.350000000000001</v>
      </c>
      <c r="N1890">
        <v>13.35</v>
      </c>
      <c r="R1890">
        <v>0.15</v>
      </c>
      <c r="AC1890">
        <v>8.7200000000000006</v>
      </c>
    </row>
    <row r="1891" spans="1:32" x14ac:dyDescent="0.2">
      <c r="A1891" t="s">
        <v>1923</v>
      </c>
      <c r="G1891">
        <v>12.42</v>
      </c>
      <c r="I1891">
        <v>0.76</v>
      </c>
      <c r="J1891">
        <v>43.68</v>
      </c>
      <c r="L1891">
        <v>4.33</v>
      </c>
      <c r="M1891">
        <v>4.79</v>
      </c>
      <c r="N1891">
        <v>15.53</v>
      </c>
      <c r="O1891">
        <v>15.38</v>
      </c>
      <c r="AC1891">
        <v>3.1</v>
      </c>
    </row>
    <row r="1892" spans="1:32" x14ac:dyDescent="0.2">
      <c r="A1892" t="s">
        <v>1924</v>
      </c>
      <c r="G1892">
        <v>3.49</v>
      </c>
      <c r="H1892">
        <v>39.81</v>
      </c>
      <c r="I1892">
        <v>4.49</v>
      </c>
      <c r="J1892">
        <v>10.72</v>
      </c>
      <c r="K1892">
        <v>9.1</v>
      </c>
      <c r="L1892">
        <v>16.260000000000002</v>
      </c>
      <c r="M1892">
        <v>1.7</v>
      </c>
      <c r="N1892">
        <v>6.88</v>
      </c>
      <c r="O1892">
        <v>1.66</v>
      </c>
      <c r="P1892">
        <v>0.28000000000000003</v>
      </c>
      <c r="Q1892">
        <v>0.64</v>
      </c>
      <c r="R1892">
        <v>0.46</v>
      </c>
      <c r="AC1892">
        <v>4.54</v>
      </c>
    </row>
    <row r="1893" spans="1:32" x14ac:dyDescent="0.2">
      <c r="A1893" t="s">
        <v>1925</v>
      </c>
      <c r="H1893">
        <v>46.31</v>
      </c>
      <c r="I1893">
        <v>5.31</v>
      </c>
      <c r="K1893">
        <v>5.65</v>
      </c>
      <c r="L1893">
        <v>30.04</v>
      </c>
      <c r="N1893">
        <v>9.11</v>
      </c>
      <c r="AC1893">
        <v>3.58</v>
      </c>
    </row>
    <row r="1894" spans="1:32" x14ac:dyDescent="0.2">
      <c r="A1894" t="s">
        <v>1926</v>
      </c>
      <c r="L1894">
        <v>65.510000000000005</v>
      </c>
      <c r="N1894">
        <v>26.97</v>
      </c>
      <c r="R1894">
        <v>0.52</v>
      </c>
      <c r="AC1894">
        <v>7.01</v>
      </c>
    </row>
    <row r="1895" spans="1:32" x14ac:dyDescent="0.2">
      <c r="A1895" t="s">
        <v>1927</v>
      </c>
      <c r="H1895">
        <v>30.32</v>
      </c>
      <c r="J1895">
        <v>4.46</v>
      </c>
      <c r="K1895">
        <v>34.46</v>
      </c>
      <c r="L1895">
        <v>6.74</v>
      </c>
      <c r="M1895">
        <v>3.33</v>
      </c>
      <c r="N1895">
        <v>17.809999999999999</v>
      </c>
      <c r="AC1895">
        <v>2.88</v>
      </c>
    </row>
    <row r="1896" spans="1:32" x14ac:dyDescent="0.2">
      <c r="A1896" t="s">
        <v>1928</v>
      </c>
      <c r="V1896">
        <v>99.93</v>
      </c>
      <c r="AC1896">
        <v>7.0000000000000007E-2</v>
      </c>
    </row>
    <row r="1897" spans="1:32" x14ac:dyDescent="0.2">
      <c r="A1897" t="s">
        <v>1929</v>
      </c>
      <c r="H1897">
        <v>-0.1</v>
      </c>
      <c r="S1897">
        <v>5.5</v>
      </c>
      <c r="T1897">
        <v>0.7</v>
      </c>
      <c r="U1897">
        <v>0.96</v>
      </c>
      <c r="V1897">
        <v>25.91</v>
      </c>
      <c r="Z1897">
        <v>64.27</v>
      </c>
      <c r="AC1897">
        <v>2.75</v>
      </c>
    </row>
    <row r="1898" spans="1:32" x14ac:dyDescent="0.2">
      <c r="A1898" t="s">
        <v>1930</v>
      </c>
      <c r="H1898">
        <v>65.78</v>
      </c>
      <c r="I1898">
        <v>2.56</v>
      </c>
      <c r="L1898">
        <v>8.58</v>
      </c>
      <c r="N1898">
        <v>7.57</v>
      </c>
      <c r="AC1898">
        <v>15.5</v>
      </c>
    </row>
    <row r="1899" spans="1:32" x14ac:dyDescent="0.2">
      <c r="A1899" t="s">
        <v>1931</v>
      </c>
      <c r="N1899">
        <v>0.17</v>
      </c>
      <c r="S1899">
        <v>1.77</v>
      </c>
      <c r="V1899">
        <v>47.62</v>
      </c>
      <c r="Z1899">
        <v>48.42</v>
      </c>
      <c r="AC1899">
        <v>2</v>
      </c>
    </row>
    <row r="1900" spans="1:32" x14ac:dyDescent="0.2">
      <c r="A1900" t="s">
        <v>1932</v>
      </c>
      <c r="G1900">
        <v>7.0000000000000007E-2</v>
      </c>
      <c r="H1900">
        <v>16.41</v>
      </c>
      <c r="I1900">
        <v>1.57</v>
      </c>
      <c r="J1900">
        <v>1.21</v>
      </c>
      <c r="K1900">
        <v>3.9</v>
      </c>
      <c r="L1900">
        <v>13.85</v>
      </c>
      <c r="N1900">
        <v>31.22</v>
      </c>
      <c r="R1900">
        <v>0.16</v>
      </c>
      <c r="V1900">
        <v>9.11</v>
      </c>
      <c r="Z1900">
        <v>8.9</v>
      </c>
      <c r="AC1900">
        <v>13.61</v>
      </c>
    </row>
    <row r="1901" spans="1:32" x14ac:dyDescent="0.2">
      <c r="A1901" t="s">
        <v>1933</v>
      </c>
      <c r="AC1901">
        <v>100</v>
      </c>
    </row>
    <row r="1902" spans="1:32" x14ac:dyDescent="0.2">
      <c r="A1902" t="s">
        <v>1934</v>
      </c>
      <c r="C1902">
        <v>40.299999999999997</v>
      </c>
      <c r="P1902">
        <v>11.4</v>
      </c>
      <c r="Z1902">
        <v>48.3</v>
      </c>
    </row>
    <row r="1903" spans="1:32" x14ac:dyDescent="0.2">
      <c r="A1903" t="s">
        <v>1935</v>
      </c>
      <c r="H1903">
        <v>96.26</v>
      </c>
      <c r="AC1903">
        <v>3.74</v>
      </c>
    </row>
    <row r="1904" spans="1:32" x14ac:dyDescent="0.2">
      <c r="A1904" t="s">
        <v>1936</v>
      </c>
      <c r="AC1904">
        <v>20.9</v>
      </c>
      <c r="AF1904">
        <v>79.099999999999994</v>
      </c>
    </row>
    <row r="1905" spans="1:33" x14ac:dyDescent="0.2">
      <c r="A1905" t="s">
        <v>1937</v>
      </c>
      <c r="H1905">
        <v>13.1</v>
      </c>
      <c r="I1905">
        <v>4.0999999999999996</v>
      </c>
      <c r="L1905">
        <v>5.7</v>
      </c>
      <c r="N1905">
        <v>43.3</v>
      </c>
      <c r="AC1905">
        <v>32.6</v>
      </c>
      <c r="AE1905">
        <v>1.2</v>
      </c>
    </row>
    <row r="1906" spans="1:33" x14ac:dyDescent="0.2">
      <c r="A1906" t="s">
        <v>1938</v>
      </c>
      <c r="L1906">
        <v>0.59</v>
      </c>
      <c r="N1906">
        <v>90.46</v>
      </c>
      <c r="AC1906">
        <v>8.9499999999999993</v>
      </c>
    </row>
    <row r="1907" spans="1:33" x14ac:dyDescent="0.2">
      <c r="A1907" t="s">
        <v>1939</v>
      </c>
      <c r="H1907">
        <v>5.29</v>
      </c>
      <c r="I1907">
        <v>1.33</v>
      </c>
      <c r="J1907">
        <v>0.23</v>
      </c>
      <c r="L1907">
        <v>11.09</v>
      </c>
      <c r="N1907">
        <v>77.95</v>
      </c>
      <c r="P1907">
        <v>0.42</v>
      </c>
      <c r="Z1907">
        <v>0.19</v>
      </c>
      <c r="AC1907">
        <v>3.51</v>
      </c>
    </row>
    <row r="1908" spans="1:33" x14ac:dyDescent="0.2">
      <c r="A1908" t="s">
        <v>1940</v>
      </c>
      <c r="B1908">
        <v>100</v>
      </c>
    </row>
    <row r="1909" spans="1:33" x14ac:dyDescent="0.2">
      <c r="A1909" t="s">
        <v>1941</v>
      </c>
      <c r="L1909">
        <v>2.31</v>
      </c>
      <c r="N1909">
        <v>94.21</v>
      </c>
      <c r="AC1909">
        <v>3.48</v>
      </c>
    </row>
    <row r="1910" spans="1:33" x14ac:dyDescent="0.2">
      <c r="A1910" t="s">
        <v>1942</v>
      </c>
      <c r="H1910">
        <v>6.61</v>
      </c>
      <c r="L1910">
        <v>5.9</v>
      </c>
      <c r="N1910">
        <v>87.4</v>
      </c>
      <c r="V1910">
        <v>0.06</v>
      </c>
      <c r="AC1910">
        <v>0.03</v>
      </c>
    </row>
    <row r="1911" spans="1:33" x14ac:dyDescent="0.2">
      <c r="A1911" t="s">
        <v>1943</v>
      </c>
      <c r="G1911">
        <v>0.65</v>
      </c>
      <c r="H1911">
        <v>6</v>
      </c>
      <c r="L1911">
        <v>6.83</v>
      </c>
      <c r="N1911">
        <v>81.86</v>
      </c>
      <c r="O1911">
        <v>1.89</v>
      </c>
      <c r="AC1911">
        <v>2.76</v>
      </c>
    </row>
    <row r="1912" spans="1:33" x14ac:dyDescent="0.2">
      <c r="A1912" t="s">
        <v>1944</v>
      </c>
      <c r="G1912">
        <v>1.73</v>
      </c>
      <c r="H1912">
        <v>47.95</v>
      </c>
      <c r="I1912">
        <v>2.0499999999999998</v>
      </c>
      <c r="J1912">
        <v>0.47</v>
      </c>
      <c r="K1912">
        <v>4.45</v>
      </c>
      <c r="L1912">
        <v>24.53</v>
      </c>
      <c r="M1912">
        <v>0.41</v>
      </c>
      <c r="N1912">
        <v>8.69</v>
      </c>
      <c r="O1912">
        <v>0.72</v>
      </c>
      <c r="AC1912">
        <v>9.01</v>
      </c>
    </row>
    <row r="1913" spans="1:33" x14ac:dyDescent="0.2">
      <c r="A1913" t="s">
        <v>1945</v>
      </c>
      <c r="AG1913">
        <v>100</v>
      </c>
    </row>
    <row r="1914" spans="1:33" x14ac:dyDescent="0.2">
      <c r="A1914" t="s">
        <v>1946</v>
      </c>
      <c r="AG1914">
        <v>100</v>
      </c>
    </row>
    <row r="1915" spans="1:33" x14ac:dyDescent="0.2">
      <c r="A1915" t="s">
        <v>1947</v>
      </c>
      <c r="AG1915">
        <v>100</v>
      </c>
    </row>
    <row r="1916" spans="1:33" x14ac:dyDescent="0.2">
      <c r="A1916" t="s">
        <v>1948</v>
      </c>
      <c r="AG1916">
        <v>100</v>
      </c>
    </row>
    <row r="1917" spans="1:33" x14ac:dyDescent="0.2">
      <c r="A1917" t="s">
        <v>1949</v>
      </c>
      <c r="AG1917">
        <v>100</v>
      </c>
    </row>
    <row r="1918" spans="1:33" x14ac:dyDescent="0.2">
      <c r="A1918" t="s">
        <v>1950</v>
      </c>
      <c r="AG1918">
        <v>100</v>
      </c>
    </row>
    <row r="1919" spans="1:33" x14ac:dyDescent="0.2">
      <c r="A1919" t="s">
        <v>1951</v>
      </c>
      <c r="AG1919">
        <v>100</v>
      </c>
    </row>
    <row r="1920" spans="1:33" x14ac:dyDescent="0.2">
      <c r="A1920" t="s">
        <v>1952</v>
      </c>
      <c r="AG1920">
        <v>100</v>
      </c>
    </row>
    <row r="1921" spans="1:33" x14ac:dyDescent="0.2">
      <c r="A1921" t="s">
        <v>1953</v>
      </c>
      <c r="AG1921">
        <v>100</v>
      </c>
    </row>
    <row r="1922" spans="1:33" x14ac:dyDescent="0.2">
      <c r="A1922" t="s">
        <v>1954</v>
      </c>
      <c r="L1922">
        <v>97.3</v>
      </c>
      <c r="AC1922">
        <v>2.7</v>
      </c>
    </row>
    <row r="1923" spans="1:33" x14ac:dyDescent="0.2">
      <c r="A1923" t="s">
        <v>1955</v>
      </c>
      <c r="I1923">
        <v>33.700000000000003</v>
      </c>
      <c r="J1923">
        <v>16.8</v>
      </c>
      <c r="K1923">
        <v>44.7</v>
      </c>
      <c r="AC1923">
        <v>4.8</v>
      </c>
    </row>
    <row r="1924" spans="1:33" x14ac:dyDescent="0.2">
      <c r="A1924" t="s">
        <v>1956</v>
      </c>
      <c r="V1924">
        <v>100.1</v>
      </c>
      <c r="AC1924">
        <v>-0.1</v>
      </c>
    </row>
    <row r="1925" spans="1:33" x14ac:dyDescent="0.2">
      <c r="A1925" t="s">
        <v>1957</v>
      </c>
      <c r="D1925">
        <v>97.3</v>
      </c>
      <c r="AC1925">
        <v>2.7</v>
      </c>
    </row>
    <row r="1926" spans="1:33" x14ac:dyDescent="0.2">
      <c r="A1926" t="s">
        <v>1958</v>
      </c>
      <c r="B1926">
        <v>5.2</v>
      </c>
      <c r="C1926">
        <v>2.5</v>
      </c>
      <c r="H1926">
        <v>14.6</v>
      </c>
      <c r="I1926">
        <v>4.2</v>
      </c>
      <c r="K1926">
        <v>5.7</v>
      </c>
      <c r="L1926">
        <v>6.6</v>
      </c>
      <c r="N1926">
        <v>40.9</v>
      </c>
      <c r="O1926">
        <v>2.6</v>
      </c>
      <c r="R1926">
        <v>14.4</v>
      </c>
      <c r="AF1926">
        <v>3.3</v>
      </c>
    </row>
    <row r="1927" spans="1:33" x14ac:dyDescent="0.2">
      <c r="A1927" t="s">
        <v>1959</v>
      </c>
      <c r="B1927">
        <v>18.2</v>
      </c>
      <c r="G1927">
        <v>0.9</v>
      </c>
      <c r="H1927">
        <v>8.3000000000000007</v>
      </c>
      <c r="I1927">
        <v>9.6999999999999993</v>
      </c>
      <c r="K1927">
        <v>9.1999999999999993</v>
      </c>
      <c r="L1927">
        <v>6.3</v>
      </c>
      <c r="N1927">
        <v>20.7</v>
      </c>
      <c r="P1927">
        <v>5.3</v>
      </c>
      <c r="Z1927">
        <v>11.2</v>
      </c>
      <c r="AC1927">
        <v>5.4</v>
      </c>
      <c r="AF1927">
        <v>4.8</v>
      </c>
    </row>
    <row r="1928" spans="1:33" x14ac:dyDescent="0.2">
      <c r="A1928" t="s">
        <v>1960</v>
      </c>
      <c r="H1928">
        <v>95.4</v>
      </c>
      <c r="AC1928">
        <v>4.5999999999999996</v>
      </c>
    </row>
    <row r="1929" spans="1:33" x14ac:dyDescent="0.2">
      <c r="A1929" t="s">
        <v>1961</v>
      </c>
      <c r="I1929">
        <v>48.6</v>
      </c>
      <c r="J1929">
        <v>45.5</v>
      </c>
      <c r="AC1929">
        <v>5.9</v>
      </c>
    </row>
    <row r="1930" spans="1:33" x14ac:dyDescent="0.2">
      <c r="A1930" t="s">
        <v>1962</v>
      </c>
      <c r="N1930">
        <v>92.9</v>
      </c>
      <c r="AC1930">
        <v>7.1</v>
      </c>
    </row>
    <row r="1931" spans="1:33" x14ac:dyDescent="0.2">
      <c r="A1931" t="s">
        <v>1963</v>
      </c>
      <c r="N1931">
        <v>98.5</v>
      </c>
      <c r="AC1931">
        <v>1.5</v>
      </c>
    </row>
    <row r="1932" spans="1:33" x14ac:dyDescent="0.2">
      <c r="A1932" t="s">
        <v>1964</v>
      </c>
      <c r="AG1932">
        <v>100</v>
      </c>
    </row>
    <row r="1933" spans="1:33" x14ac:dyDescent="0.2">
      <c r="A1933" t="s">
        <v>1965</v>
      </c>
      <c r="F1933">
        <v>4.8</v>
      </c>
      <c r="N1933">
        <v>90.3</v>
      </c>
      <c r="AC1933">
        <v>2.6</v>
      </c>
      <c r="AE1933">
        <v>2.2999999999999998</v>
      </c>
    </row>
    <row r="1934" spans="1:33" x14ac:dyDescent="0.2">
      <c r="A1934" t="s">
        <v>1966</v>
      </c>
      <c r="P1934">
        <v>93.2</v>
      </c>
      <c r="Z1934">
        <v>4.88</v>
      </c>
      <c r="AC1934">
        <v>1.92</v>
      </c>
    </row>
    <row r="1935" spans="1:33" x14ac:dyDescent="0.2">
      <c r="A1935" t="s">
        <v>1967</v>
      </c>
      <c r="P1935">
        <v>63.34</v>
      </c>
      <c r="Z1935">
        <v>34.79</v>
      </c>
      <c r="AC1935">
        <v>1.87</v>
      </c>
    </row>
    <row r="1936" spans="1:33" x14ac:dyDescent="0.2">
      <c r="A1936" t="s">
        <v>1968</v>
      </c>
      <c r="P1936">
        <v>22.28</v>
      </c>
      <c r="Z1936">
        <v>72.73</v>
      </c>
      <c r="AC1936">
        <v>4.99</v>
      </c>
    </row>
    <row r="1937" spans="1:33" x14ac:dyDescent="0.2">
      <c r="A1937" t="s">
        <v>1969</v>
      </c>
      <c r="I1937">
        <v>100</v>
      </c>
    </row>
    <row r="1938" spans="1:33" x14ac:dyDescent="0.2">
      <c r="A1938" t="s">
        <v>1970</v>
      </c>
      <c r="L1938">
        <v>99.61</v>
      </c>
      <c r="AE1938">
        <v>0.39</v>
      </c>
    </row>
    <row r="1939" spans="1:33" x14ac:dyDescent="0.2">
      <c r="A1939" t="s">
        <v>1971</v>
      </c>
      <c r="K1939">
        <v>100</v>
      </c>
    </row>
    <row r="1940" spans="1:33" x14ac:dyDescent="0.2">
      <c r="A1940" t="s">
        <v>1972</v>
      </c>
      <c r="H1940">
        <v>100</v>
      </c>
    </row>
    <row r="1941" spans="1:33" x14ac:dyDescent="0.2">
      <c r="A1941" t="s">
        <v>1973</v>
      </c>
      <c r="N1941">
        <v>100</v>
      </c>
    </row>
    <row r="1942" spans="1:33" x14ac:dyDescent="0.2">
      <c r="A1942" t="s">
        <v>1974</v>
      </c>
      <c r="H1942">
        <v>14.2</v>
      </c>
      <c r="I1942">
        <v>5</v>
      </c>
      <c r="K1942">
        <v>1.9</v>
      </c>
      <c r="L1942">
        <v>13.5</v>
      </c>
      <c r="N1942">
        <v>33.1</v>
      </c>
      <c r="O1942">
        <v>0.5</v>
      </c>
      <c r="V1942">
        <v>22.8</v>
      </c>
      <c r="Z1942">
        <v>1.7</v>
      </c>
      <c r="AC1942">
        <v>7.3</v>
      </c>
    </row>
    <row r="1943" spans="1:33" x14ac:dyDescent="0.2">
      <c r="A1943" t="s">
        <v>1975</v>
      </c>
      <c r="B1943">
        <v>47.6</v>
      </c>
      <c r="X1943">
        <v>3.2</v>
      </c>
      <c r="Z1943">
        <v>41.8</v>
      </c>
      <c r="AE1943">
        <v>7.4</v>
      </c>
    </row>
    <row r="1944" spans="1:33" x14ac:dyDescent="0.2">
      <c r="A1944" t="s">
        <v>1976</v>
      </c>
      <c r="H1944">
        <v>98</v>
      </c>
      <c r="AC1944">
        <v>2</v>
      </c>
    </row>
    <row r="1945" spans="1:33" x14ac:dyDescent="0.2">
      <c r="A1945" t="s">
        <v>1977</v>
      </c>
      <c r="I1945">
        <v>39.6</v>
      </c>
      <c r="J1945">
        <v>58</v>
      </c>
      <c r="AC1945">
        <v>2.4</v>
      </c>
    </row>
    <row r="1946" spans="1:33" x14ac:dyDescent="0.2">
      <c r="A1946" t="s">
        <v>1978</v>
      </c>
      <c r="B1946">
        <v>2.7</v>
      </c>
      <c r="N1946">
        <v>46.8</v>
      </c>
      <c r="P1946">
        <v>2.4</v>
      </c>
      <c r="Z1946">
        <v>30.5</v>
      </c>
      <c r="AC1946">
        <v>1.5</v>
      </c>
      <c r="AF1946">
        <v>16.100000000000001</v>
      </c>
    </row>
    <row r="1947" spans="1:33" x14ac:dyDescent="0.2">
      <c r="A1947" t="s">
        <v>1979</v>
      </c>
      <c r="S1947">
        <v>33.9</v>
      </c>
      <c r="U1947">
        <v>18.100000000000001</v>
      </c>
      <c r="Z1947">
        <v>27.4</v>
      </c>
      <c r="AC1947">
        <v>20.6</v>
      </c>
    </row>
    <row r="1948" spans="1:33" x14ac:dyDescent="0.2">
      <c r="A1948" t="s">
        <v>1980</v>
      </c>
      <c r="R1948">
        <v>91.4</v>
      </c>
      <c r="AC1948">
        <v>8.5</v>
      </c>
      <c r="AE1948">
        <v>0.1</v>
      </c>
    </row>
    <row r="1949" spans="1:33" x14ac:dyDescent="0.2">
      <c r="A1949" t="s">
        <v>1981</v>
      </c>
      <c r="AG1949">
        <v>100</v>
      </c>
    </row>
    <row r="1950" spans="1:33" x14ac:dyDescent="0.2">
      <c r="A1950" t="s">
        <v>1982</v>
      </c>
      <c r="B1950">
        <v>11.8</v>
      </c>
      <c r="Z1950">
        <v>40.1</v>
      </c>
      <c r="AE1950">
        <v>48.1</v>
      </c>
    </row>
    <row r="1951" spans="1:33" x14ac:dyDescent="0.2">
      <c r="A1951" t="s">
        <v>1983</v>
      </c>
      <c r="L1951">
        <v>97.7</v>
      </c>
      <c r="AC1951">
        <v>2.2999999999999998</v>
      </c>
    </row>
    <row r="1952" spans="1:33" x14ac:dyDescent="0.2">
      <c r="A1952" t="s">
        <v>1984</v>
      </c>
      <c r="L1952">
        <v>98.1</v>
      </c>
      <c r="AC1952">
        <v>1.9</v>
      </c>
    </row>
    <row r="1953" spans="1:33" x14ac:dyDescent="0.2">
      <c r="A1953" t="s">
        <v>1985</v>
      </c>
      <c r="L1953">
        <v>96.4</v>
      </c>
      <c r="AC1953">
        <v>3.6</v>
      </c>
    </row>
    <row r="1954" spans="1:33" x14ac:dyDescent="0.2">
      <c r="A1954" t="s">
        <v>1986</v>
      </c>
      <c r="H1954">
        <v>2.78</v>
      </c>
      <c r="J1954">
        <v>2.71</v>
      </c>
      <c r="L1954">
        <v>12.76</v>
      </c>
      <c r="N1954">
        <v>6.1</v>
      </c>
      <c r="P1954">
        <v>8.35</v>
      </c>
      <c r="S1954">
        <v>9.75</v>
      </c>
      <c r="Z1954">
        <v>8.48</v>
      </c>
      <c r="AC1954">
        <v>49.07</v>
      </c>
    </row>
    <row r="1955" spans="1:33" x14ac:dyDescent="0.2">
      <c r="A1955" t="s">
        <v>1987</v>
      </c>
      <c r="H1955">
        <v>13.2</v>
      </c>
      <c r="I1955">
        <v>3.9</v>
      </c>
      <c r="K1955">
        <v>7</v>
      </c>
      <c r="L1955">
        <v>16.399999999999999</v>
      </c>
      <c r="N1955">
        <v>30.6</v>
      </c>
      <c r="O1955">
        <v>2.8</v>
      </c>
      <c r="P1955">
        <v>0.5</v>
      </c>
      <c r="V1955">
        <v>6.4</v>
      </c>
      <c r="Z1955">
        <v>6.8</v>
      </c>
      <c r="AC1955">
        <v>12.4</v>
      </c>
    </row>
    <row r="1956" spans="1:33" x14ac:dyDescent="0.2">
      <c r="A1956" t="s">
        <v>1988</v>
      </c>
      <c r="G1956">
        <v>13.7</v>
      </c>
      <c r="H1956">
        <v>0.7</v>
      </c>
      <c r="I1956">
        <v>5.9</v>
      </c>
      <c r="J1956">
        <v>61.1</v>
      </c>
      <c r="M1956">
        <v>5.5</v>
      </c>
      <c r="O1956">
        <v>6.6</v>
      </c>
      <c r="Q1956">
        <v>5.6</v>
      </c>
      <c r="AC1956">
        <v>0.9</v>
      </c>
    </row>
    <row r="1957" spans="1:33" x14ac:dyDescent="0.2">
      <c r="A1957" t="s">
        <v>1989</v>
      </c>
      <c r="G1957">
        <v>12</v>
      </c>
      <c r="I1957">
        <v>7.3</v>
      </c>
      <c r="J1957">
        <v>53.7</v>
      </c>
      <c r="M1957">
        <v>11.6</v>
      </c>
      <c r="O1957">
        <v>7.1</v>
      </c>
      <c r="Q1957">
        <v>7.3</v>
      </c>
      <c r="AC1957">
        <v>1</v>
      </c>
    </row>
    <row r="1958" spans="1:33" x14ac:dyDescent="0.2">
      <c r="A1958" t="s">
        <v>1990</v>
      </c>
      <c r="AG1958">
        <v>100</v>
      </c>
    </row>
    <row r="1959" spans="1:33" x14ac:dyDescent="0.2">
      <c r="A1959" t="s">
        <v>1991</v>
      </c>
      <c r="H1959">
        <v>46.3</v>
      </c>
      <c r="I1959">
        <v>0.4</v>
      </c>
      <c r="J1959">
        <v>2.5</v>
      </c>
      <c r="K1959">
        <v>6.7</v>
      </c>
      <c r="L1959">
        <v>24.9</v>
      </c>
      <c r="N1959">
        <v>17.7</v>
      </c>
      <c r="AC1959">
        <v>1.5</v>
      </c>
    </row>
    <row r="1960" spans="1:33" x14ac:dyDescent="0.2">
      <c r="A1960" t="s">
        <v>1992</v>
      </c>
      <c r="H1960">
        <v>42.8</v>
      </c>
      <c r="I1960">
        <v>1.9</v>
      </c>
      <c r="J1960">
        <v>9</v>
      </c>
      <c r="K1960">
        <v>7</v>
      </c>
      <c r="L1960">
        <v>21.8</v>
      </c>
      <c r="N1960">
        <v>15.9</v>
      </c>
      <c r="AC1960">
        <v>1.6</v>
      </c>
    </row>
    <row r="1961" spans="1:33" x14ac:dyDescent="0.2">
      <c r="A1961" t="s">
        <v>1993</v>
      </c>
      <c r="V1961">
        <v>27.9</v>
      </c>
      <c r="Z1961">
        <v>72.099999999999994</v>
      </c>
    </row>
    <row r="1962" spans="1:33" x14ac:dyDescent="0.2">
      <c r="A1962" t="s">
        <v>1994</v>
      </c>
      <c r="AC1962">
        <v>0.6</v>
      </c>
      <c r="AF1962">
        <v>99.4</v>
      </c>
    </row>
    <row r="1963" spans="1:33" x14ac:dyDescent="0.2">
      <c r="A1963" t="s">
        <v>1995</v>
      </c>
      <c r="AC1963">
        <v>0.9</v>
      </c>
      <c r="AF1963">
        <v>99.1</v>
      </c>
    </row>
    <row r="1964" spans="1:33" x14ac:dyDescent="0.2">
      <c r="A1964" t="s">
        <v>1996</v>
      </c>
      <c r="H1964">
        <v>46.4</v>
      </c>
      <c r="I1964">
        <v>1.4</v>
      </c>
      <c r="J1964">
        <v>10.7</v>
      </c>
      <c r="K1964">
        <v>11.4</v>
      </c>
      <c r="L1964">
        <v>18.899999999999999</v>
      </c>
      <c r="N1964">
        <v>11</v>
      </c>
      <c r="AC1964">
        <v>0.2</v>
      </c>
    </row>
    <row r="1965" spans="1:33" x14ac:dyDescent="0.2">
      <c r="A1965" t="s">
        <v>1997</v>
      </c>
      <c r="V1965">
        <v>100</v>
      </c>
    </row>
    <row r="1966" spans="1:33" x14ac:dyDescent="0.2">
      <c r="A1966" t="s">
        <v>1998</v>
      </c>
      <c r="H1966">
        <v>98.5</v>
      </c>
      <c r="AC1966">
        <v>1.5</v>
      </c>
    </row>
    <row r="1967" spans="1:33" x14ac:dyDescent="0.2">
      <c r="A1967" t="s">
        <v>1999</v>
      </c>
      <c r="N1967">
        <v>100.9</v>
      </c>
      <c r="AC1967">
        <v>-0.9</v>
      </c>
    </row>
    <row r="1968" spans="1:33" x14ac:dyDescent="0.2">
      <c r="A1968" t="s">
        <v>2000</v>
      </c>
      <c r="V1968">
        <v>99.9</v>
      </c>
      <c r="AC1968">
        <v>0.1</v>
      </c>
    </row>
    <row r="1969" spans="1:32" x14ac:dyDescent="0.2">
      <c r="A1969" t="s">
        <v>2001</v>
      </c>
      <c r="L1969">
        <v>87.6</v>
      </c>
      <c r="P1969">
        <v>12.5</v>
      </c>
      <c r="AC1969">
        <v>-0.1</v>
      </c>
    </row>
    <row r="1970" spans="1:32" x14ac:dyDescent="0.2">
      <c r="A1970" t="s">
        <v>2002</v>
      </c>
      <c r="L1970">
        <v>95.6</v>
      </c>
      <c r="P1970">
        <v>2.8</v>
      </c>
      <c r="AC1970">
        <v>1.6</v>
      </c>
    </row>
    <row r="1971" spans="1:32" x14ac:dyDescent="0.2">
      <c r="A1971" t="s">
        <v>2003</v>
      </c>
      <c r="H1971">
        <v>46.1</v>
      </c>
      <c r="I1971">
        <v>6.4</v>
      </c>
      <c r="K1971">
        <v>6.7</v>
      </c>
      <c r="L1971">
        <v>23.1</v>
      </c>
      <c r="N1971">
        <v>15.4</v>
      </c>
      <c r="O1971">
        <v>2.1</v>
      </c>
      <c r="AC1971">
        <v>0.2</v>
      </c>
    </row>
    <row r="1972" spans="1:32" x14ac:dyDescent="0.2">
      <c r="A1972" t="s">
        <v>2004</v>
      </c>
      <c r="Z1972">
        <v>97.7</v>
      </c>
      <c r="AC1972">
        <v>2.2999999999999998</v>
      </c>
    </row>
    <row r="1973" spans="1:32" x14ac:dyDescent="0.2">
      <c r="A1973" t="s">
        <v>2005</v>
      </c>
      <c r="H1973">
        <v>12.2</v>
      </c>
      <c r="I1973">
        <v>2.7</v>
      </c>
      <c r="K1973">
        <v>5.8</v>
      </c>
      <c r="L1973">
        <v>16</v>
      </c>
      <c r="N1973">
        <v>38.9</v>
      </c>
      <c r="O1973">
        <v>1.5</v>
      </c>
      <c r="Z1973">
        <v>13.2</v>
      </c>
      <c r="AC1973">
        <v>9.6999999999999993</v>
      </c>
    </row>
    <row r="1974" spans="1:32" x14ac:dyDescent="0.2">
      <c r="A1974" t="s">
        <v>2006</v>
      </c>
      <c r="I1974">
        <v>61.1</v>
      </c>
      <c r="J1974">
        <v>34.5</v>
      </c>
      <c r="P1974">
        <v>2.6</v>
      </c>
      <c r="AC1974">
        <v>1.8</v>
      </c>
    </row>
    <row r="1975" spans="1:32" x14ac:dyDescent="0.2">
      <c r="A1975" t="s">
        <v>2007</v>
      </c>
      <c r="N1975">
        <v>95.5</v>
      </c>
      <c r="AC1975">
        <v>4.5</v>
      </c>
    </row>
    <row r="1976" spans="1:32" x14ac:dyDescent="0.2">
      <c r="A1976" t="s">
        <v>2008</v>
      </c>
      <c r="N1976">
        <v>96.8</v>
      </c>
      <c r="AC1976">
        <v>3.2</v>
      </c>
    </row>
    <row r="1977" spans="1:32" x14ac:dyDescent="0.2">
      <c r="A1977" t="s">
        <v>2009</v>
      </c>
      <c r="AF1977">
        <v>100</v>
      </c>
    </row>
    <row r="1978" spans="1:32" x14ac:dyDescent="0.2">
      <c r="A1978" t="s">
        <v>2010</v>
      </c>
      <c r="S1978">
        <v>4.5999999999999996</v>
      </c>
      <c r="T1978">
        <v>0.8</v>
      </c>
      <c r="V1978">
        <v>58.4</v>
      </c>
      <c r="Z1978">
        <v>34.1</v>
      </c>
      <c r="AC1978">
        <v>2.1</v>
      </c>
    </row>
    <row r="1979" spans="1:32" x14ac:dyDescent="0.2">
      <c r="A1979" t="s">
        <v>2011</v>
      </c>
      <c r="K1979">
        <v>103.4</v>
      </c>
      <c r="AC1979">
        <v>-3.4</v>
      </c>
    </row>
    <row r="1980" spans="1:32" x14ac:dyDescent="0.2">
      <c r="A1980" t="s">
        <v>2012</v>
      </c>
      <c r="B1980">
        <v>12.5</v>
      </c>
      <c r="H1980">
        <v>5.05</v>
      </c>
      <c r="K1980">
        <v>2.6</v>
      </c>
      <c r="L1980">
        <v>2.9</v>
      </c>
      <c r="N1980">
        <v>6.5</v>
      </c>
      <c r="O1980">
        <v>0.55000000000000004</v>
      </c>
      <c r="X1980">
        <v>17.55</v>
      </c>
      <c r="Z1980">
        <v>33.950000000000003</v>
      </c>
      <c r="AC1980">
        <v>13.9</v>
      </c>
      <c r="AF1980">
        <v>4.5</v>
      </c>
    </row>
    <row r="1981" spans="1:32" x14ac:dyDescent="0.2">
      <c r="A1981" t="s">
        <v>2013</v>
      </c>
      <c r="B1981">
        <v>14.7</v>
      </c>
      <c r="H1981">
        <v>9.9499999999999993</v>
      </c>
      <c r="I1981">
        <v>0.55000000000000004</v>
      </c>
      <c r="K1981">
        <v>3.65</v>
      </c>
      <c r="L1981">
        <v>4.1500000000000004</v>
      </c>
      <c r="N1981">
        <v>12.3</v>
      </c>
      <c r="O1981">
        <v>1.55</v>
      </c>
      <c r="X1981">
        <v>11.15</v>
      </c>
      <c r="Z1981">
        <v>28.05</v>
      </c>
      <c r="AC1981">
        <v>6.95</v>
      </c>
      <c r="AF1981">
        <v>7</v>
      </c>
    </row>
    <row r="1982" spans="1:32" x14ac:dyDescent="0.2">
      <c r="A1982" t="s">
        <v>2014</v>
      </c>
      <c r="B1982">
        <v>16.8</v>
      </c>
      <c r="H1982">
        <v>12.85</v>
      </c>
      <c r="I1982">
        <v>1.05</v>
      </c>
      <c r="K1982">
        <v>4.05</v>
      </c>
      <c r="L1982">
        <v>4.8499999999999996</v>
      </c>
      <c r="N1982">
        <v>17.600000000000001</v>
      </c>
      <c r="O1982">
        <v>5.15</v>
      </c>
      <c r="Z1982">
        <v>23.65</v>
      </c>
      <c r="AC1982">
        <v>4.3</v>
      </c>
      <c r="AF1982">
        <v>9.6999999999999993</v>
      </c>
    </row>
    <row r="1983" spans="1:32" x14ac:dyDescent="0.2">
      <c r="A1983" t="s">
        <v>2015</v>
      </c>
      <c r="B1983">
        <v>13.1</v>
      </c>
      <c r="H1983">
        <v>2.35</v>
      </c>
      <c r="K1983">
        <v>1.75</v>
      </c>
      <c r="L1983">
        <v>4.3499999999999996</v>
      </c>
      <c r="N1983">
        <v>4.2</v>
      </c>
      <c r="O1983">
        <v>0.65</v>
      </c>
      <c r="X1983">
        <v>21.15</v>
      </c>
      <c r="Z1983">
        <v>33.15</v>
      </c>
      <c r="AC1983">
        <v>14.4</v>
      </c>
      <c r="AF1983">
        <v>4.9000000000000004</v>
      </c>
    </row>
    <row r="1984" spans="1:32" x14ac:dyDescent="0.2">
      <c r="A1984" t="s">
        <v>2016</v>
      </c>
      <c r="B1984">
        <v>15.1</v>
      </c>
      <c r="H1984">
        <v>8.0500000000000007</v>
      </c>
      <c r="I1984">
        <v>1.85</v>
      </c>
      <c r="K1984">
        <v>1.75</v>
      </c>
      <c r="L1984">
        <v>4.3499999999999996</v>
      </c>
      <c r="N1984">
        <v>11.9</v>
      </c>
      <c r="O1984">
        <v>1.55</v>
      </c>
      <c r="X1984">
        <v>12.95</v>
      </c>
      <c r="Z1984">
        <v>31.75</v>
      </c>
      <c r="AC1984">
        <v>3.05</v>
      </c>
      <c r="AF1984">
        <v>7.7</v>
      </c>
    </row>
    <row r="1985" spans="1:32" x14ac:dyDescent="0.2">
      <c r="A1985" t="s">
        <v>2017</v>
      </c>
      <c r="B1985">
        <v>17.399999999999999</v>
      </c>
      <c r="H1985">
        <v>10.45</v>
      </c>
      <c r="I1985">
        <v>1.75</v>
      </c>
      <c r="K1985">
        <v>1.75</v>
      </c>
      <c r="L1985">
        <v>5.25</v>
      </c>
      <c r="N1985">
        <v>17.100000000000001</v>
      </c>
      <c r="O1985">
        <v>4.95</v>
      </c>
      <c r="Z1985">
        <v>29.35</v>
      </c>
      <c r="AC1985">
        <v>1.65</v>
      </c>
      <c r="AF1985">
        <v>10.35</v>
      </c>
    </row>
    <row r="1986" spans="1:32" x14ac:dyDescent="0.2">
      <c r="A1986" t="s">
        <v>2018</v>
      </c>
      <c r="B1986">
        <v>19.5</v>
      </c>
      <c r="H1986">
        <v>12.95</v>
      </c>
      <c r="I1986">
        <v>2.85</v>
      </c>
      <c r="K1986">
        <v>1.7</v>
      </c>
      <c r="L1986">
        <v>6.1</v>
      </c>
      <c r="N1986">
        <v>22</v>
      </c>
      <c r="O1986">
        <v>6.2</v>
      </c>
      <c r="Z1986">
        <v>15.5</v>
      </c>
      <c r="AC1986">
        <v>1.5</v>
      </c>
      <c r="AF1986">
        <v>11.7</v>
      </c>
    </row>
    <row r="1987" spans="1:32" x14ac:dyDescent="0.2">
      <c r="A1987" t="s">
        <v>2019</v>
      </c>
      <c r="B1987">
        <v>19.8</v>
      </c>
      <c r="H1987">
        <v>19.100000000000001</v>
      </c>
      <c r="I1987">
        <v>4.9000000000000004</v>
      </c>
      <c r="K1987">
        <v>1.05</v>
      </c>
      <c r="L1987">
        <v>7.45</v>
      </c>
      <c r="N1987">
        <v>25.6</v>
      </c>
      <c r="O1987">
        <v>6.8</v>
      </c>
      <c r="Z1987">
        <v>9.4499999999999993</v>
      </c>
      <c r="AC1987">
        <v>1.5</v>
      </c>
      <c r="AF1987">
        <v>4.3499999999999996</v>
      </c>
    </row>
    <row r="1988" spans="1:32" x14ac:dyDescent="0.2">
      <c r="A1988" t="s">
        <v>2020</v>
      </c>
      <c r="B1988">
        <v>18.899999999999999</v>
      </c>
      <c r="H1988">
        <v>16.55</v>
      </c>
      <c r="I1988">
        <v>1.55</v>
      </c>
      <c r="K1988">
        <v>4.75</v>
      </c>
      <c r="L1988">
        <v>5.65</v>
      </c>
      <c r="N1988">
        <v>23.6</v>
      </c>
      <c r="O1988">
        <v>6.95</v>
      </c>
      <c r="Z1988">
        <v>9.4</v>
      </c>
      <c r="AC1988">
        <v>1.5</v>
      </c>
      <c r="AF1988">
        <v>11.15</v>
      </c>
    </row>
    <row r="1989" spans="1:32" x14ac:dyDescent="0.2">
      <c r="A1989" t="s">
        <v>2021</v>
      </c>
      <c r="B1989">
        <v>19.8</v>
      </c>
      <c r="H1989">
        <v>23.5</v>
      </c>
      <c r="I1989">
        <v>2</v>
      </c>
      <c r="K1989">
        <v>5.25</v>
      </c>
      <c r="L1989">
        <v>6.55</v>
      </c>
      <c r="N1989">
        <v>26.4</v>
      </c>
      <c r="O1989">
        <v>7.2</v>
      </c>
      <c r="Z1989">
        <v>3.45</v>
      </c>
      <c r="AC1989">
        <v>1.5</v>
      </c>
      <c r="AF1989">
        <v>4.3499999999999996</v>
      </c>
    </row>
    <row r="1990" spans="1:32" x14ac:dyDescent="0.2">
      <c r="A1990" t="s">
        <v>2022</v>
      </c>
      <c r="H1990">
        <v>6.45</v>
      </c>
      <c r="K1990">
        <v>2.95</v>
      </c>
      <c r="L1990">
        <v>3.25</v>
      </c>
      <c r="N1990">
        <v>8</v>
      </c>
      <c r="O1990">
        <v>0.85</v>
      </c>
      <c r="X1990">
        <v>19.75</v>
      </c>
      <c r="Z1990">
        <v>37.85</v>
      </c>
      <c r="AC1990">
        <v>15.7</v>
      </c>
      <c r="AF1990">
        <v>5.2</v>
      </c>
    </row>
    <row r="1991" spans="1:32" x14ac:dyDescent="0.2">
      <c r="A1991" t="s">
        <v>2023</v>
      </c>
      <c r="H1991">
        <v>12.45</v>
      </c>
      <c r="I1991">
        <v>0.85</v>
      </c>
      <c r="K1991">
        <v>4.05</v>
      </c>
      <c r="L1991">
        <v>4.75</v>
      </c>
      <c r="N1991">
        <v>15.4</v>
      </c>
      <c r="O1991">
        <v>2.0499999999999998</v>
      </c>
      <c r="X1991">
        <v>12.65</v>
      </c>
      <c r="Z1991">
        <v>31.45</v>
      </c>
      <c r="AC1991">
        <v>7.95</v>
      </c>
      <c r="AF1991">
        <v>8.4</v>
      </c>
    </row>
    <row r="1992" spans="1:32" x14ac:dyDescent="0.2">
      <c r="A1992" t="s">
        <v>2024</v>
      </c>
      <c r="H1992">
        <v>16.149999999999999</v>
      </c>
      <c r="I1992">
        <v>1.55</v>
      </c>
      <c r="K1992">
        <v>4.6500000000000004</v>
      </c>
      <c r="L1992">
        <v>5.55</v>
      </c>
      <c r="N1992">
        <v>22</v>
      </c>
      <c r="O1992">
        <v>6.45</v>
      </c>
      <c r="Z1992">
        <v>26.65</v>
      </c>
      <c r="AC1992">
        <v>5.2</v>
      </c>
      <c r="AF1992">
        <v>11.8</v>
      </c>
    </row>
    <row r="1993" spans="1:32" x14ac:dyDescent="0.2">
      <c r="A1993" t="s">
        <v>2025</v>
      </c>
      <c r="H1993">
        <v>20.85</v>
      </c>
      <c r="I1993">
        <v>2.15</v>
      </c>
      <c r="K1993">
        <v>5.45</v>
      </c>
      <c r="L1993">
        <v>6.65</v>
      </c>
      <c r="N1993">
        <v>29.4</v>
      </c>
      <c r="O1993">
        <v>8.75</v>
      </c>
      <c r="Z1993">
        <v>11.1</v>
      </c>
      <c r="AC1993">
        <v>1.9</v>
      </c>
      <c r="AF1993">
        <v>13.75</v>
      </c>
    </row>
    <row r="1994" spans="1:32" x14ac:dyDescent="0.2">
      <c r="A1994" t="s">
        <v>2026</v>
      </c>
      <c r="H1994">
        <v>29.5</v>
      </c>
      <c r="I1994">
        <v>2.8</v>
      </c>
      <c r="K1994">
        <v>6.35</v>
      </c>
      <c r="L1994">
        <v>7.95</v>
      </c>
      <c r="N1994">
        <v>33</v>
      </c>
      <c r="O1994">
        <v>9.1</v>
      </c>
      <c r="Z1994">
        <v>4.45</v>
      </c>
      <c r="AC1994">
        <v>1.5</v>
      </c>
      <c r="AF1994">
        <v>5.35</v>
      </c>
    </row>
    <row r="1995" spans="1:32" x14ac:dyDescent="0.2">
      <c r="A1995" t="s">
        <v>2027</v>
      </c>
      <c r="B1995">
        <v>12.5</v>
      </c>
      <c r="H1995">
        <v>5.05</v>
      </c>
      <c r="K1995">
        <v>2.6</v>
      </c>
      <c r="L1995">
        <v>2.9</v>
      </c>
      <c r="N1995">
        <v>6.5</v>
      </c>
      <c r="O1995">
        <v>0.55000000000000004</v>
      </c>
      <c r="X1995">
        <v>17.55</v>
      </c>
      <c r="Z1995">
        <v>33.950000000000003</v>
      </c>
      <c r="AC1995">
        <v>13.9</v>
      </c>
      <c r="AF1995">
        <v>4.5</v>
      </c>
    </row>
    <row r="1996" spans="1:32" x14ac:dyDescent="0.2">
      <c r="A1996" t="s">
        <v>2028</v>
      </c>
      <c r="B1996">
        <v>14.7</v>
      </c>
      <c r="H1996">
        <v>9.9499999999999993</v>
      </c>
      <c r="I1996">
        <v>0.55000000000000004</v>
      </c>
      <c r="K1996">
        <v>3.65</v>
      </c>
      <c r="L1996">
        <v>4.1500000000000004</v>
      </c>
      <c r="N1996">
        <v>12.3</v>
      </c>
      <c r="O1996">
        <v>1.55</v>
      </c>
      <c r="X1996">
        <v>11.15</v>
      </c>
      <c r="Z1996">
        <v>28.05</v>
      </c>
      <c r="AC1996">
        <v>6.95</v>
      </c>
      <c r="AF1996">
        <v>7</v>
      </c>
    </row>
    <row r="1997" spans="1:32" x14ac:dyDescent="0.2">
      <c r="A1997" t="s">
        <v>2029</v>
      </c>
      <c r="B1997">
        <v>16.8</v>
      </c>
      <c r="H1997">
        <v>12.85</v>
      </c>
      <c r="I1997">
        <v>1.05</v>
      </c>
      <c r="K1997">
        <v>4.05</v>
      </c>
      <c r="L1997">
        <v>4.8499999999999996</v>
      </c>
      <c r="N1997">
        <v>17.600000000000001</v>
      </c>
      <c r="O1997">
        <v>5.15</v>
      </c>
      <c r="Z1997">
        <v>23.65</v>
      </c>
      <c r="AC1997">
        <v>4.3</v>
      </c>
      <c r="AF1997">
        <v>9.6999999999999993</v>
      </c>
    </row>
    <row r="1998" spans="1:32" x14ac:dyDescent="0.2">
      <c r="A1998" t="s">
        <v>2030</v>
      </c>
      <c r="B1998">
        <v>18.899999999999999</v>
      </c>
      <c r="H1998">
        <v>16.55</v>
      </c>
      <c r="I1998">
        <v>1.55</v>
      </c>
      <c r="K1998">
        <v>4.75</v>
      </c>
      <c r="L1998">
        <v>5.65</v>
      </c>
      <c r="N1998">
        <v>23.6</v>
      </c>
      <c r="O1998">
        <v>6.95</v>
      </c>
      <c r="Z1998">
        <v>9.4</v>
      </c>
      <c r="AC1998">
        <v>1.5</v>
      </c>
      <c r="AF1998">
        <v>11.15</v>
      </c>
    </row>
    <row r="1999" spans="1:32" x14ac:dyDescent="0.2">
      <c r="A1999" t="s">
        <v>2031</v>
      </c>
      <c r="B1999">
        <v>19.8</v>
      </c>
      <c r="H1999">
        <v>23.5</v>
      </c>
      <c r="I1999">
        <v>2</v>
      </c>
      <c r="K1999">
        <v>5.25</v>
      </c>
      <c r="L1999">
        <v>6.55</v>
      </c>
      <c r="N1999">
        <v>26.4</v>
      </c>
      <c r="O1999">
        <v>7.2</v>
      </c>
      <c r="Z1999">
        <v>3.45</v>
      </c>
      <c r="AC1999">
        <v>1.5</v>
      </c>
      <c r="AF1999">
        <v>4.3499999999999996</v>
      </c>
    </row>
    <row r="2000" spans="1:32" x14ac:dyDescent="0.2">
      <c r="A2000" t="s">
        <v>2032</v>
      </c>
      <c r="B2000">
        <v>13.1</v>
      </c>
      <c r="H2000">
        <v>2.35</v>
      </c>
      <c r="K2000">
        <v>1.75</v>
      </c>
      <c r="L2000">
        <v>4.3499999999999996</v>
      </c>
      <c r="N2000">
        <v>4.2</v>
      </c>
      <c r="O2000">
        <v>0.65</v>
      </c>
      <c r="X2000">
        <v>21.15</v>
      </c>
      <c r="Z2000">
        <v>33.15</v>
      </c>
      <c r="AC2000">
        <v>14.4</v>
      </c>
      <c r="AF2000">
        <v>4.9000000000000004</v>
      </c>
    </row>
    <row r="2001" spans="1:32" x14ac:dyDescent="0.2">
      <c r="A2001" t="s">
        <v>2033</v>
      </c>
      <c r="B2001">
        <v>15.1</v>
      </c>
      <c r="H2001">
        <v>8.0500000000000007</v>
      </c>
      <c r="I2001">
        <v>1.85</v>
      </c>
      <c r="K2001">
        <v>1.75</v>
      </c>
      <c r="L2001">
        <v>4.3499999999999996</v>
      </c>
      <c r="N2001">
        <v>11.9</v>
      </c>
      <c r="O2001">
        <v>1.55</v>
      </c>
      <c r="X2001">
        <v>12.95</v>
      </c>
      <c r="Z2001">
        <v>31.75</v>
      </c>
      <c r="AC2001">
        <v>3.05</v>
      </c>
      <c r="AF2001">
        <v>7.7</v>
      </c>
    </row>
    <row r="2002" spans="1:32" x14ac:dyDescent="0.2">
      <c r="A2002" t="s">
        <v>2034</v>
      </c>
      <c r="B2002">
        <v>17.399999999999999</v>
      </c>
      <c r="H2002">
        <v>10.45</v>
      </c>
      <c r="I2002">
        <v>1.75</v>
      </c>
      <c r="K2002">
        <v>1.75</v>
      </c>
      <c r="L2002">
        <v>5.25</v>
      </c>
      <c r="N2002">
        <v>17.100000000000001</v>
      </c>
      <c r="O2002">
        <v>4.95</v>
      </c>
      <c r="Z2002">
        <v>29.35</v>
      </c>
      <c r="AC2002">
        <v>1.65</v>
      </c>
      <c r="AF2002">
        <v>10.35</v>
      </c>
    </row>
    <row r="2003" spans="1:32" x14ac:dyDescent="0.2">
      <c r="A2003" t="s">
        <v>2035</v>
      </c>
      <c r="B2003">
        <v>19.5</v>
      </c>
      <c r="H2003">
        <v>12.95</v>
      </c>
      <c r="I2003">
        <v>2.85</v>
      </c>
      <c r="K2003">
        <v>1.7</v>
      </c>
      <c r="L2003">
        <v>6.1</v>
      </c>
      <c r="N2003">
        <v>22</v>
      </c>
      <c r="O2003">
        <v>6.2</v>
      </c>
      <c r="Z2003">
        <v>15.5</v>
      </c>
      <c r="AC2003">
        <v>1.5</v>
      </c>
      <c r="AF2003">
        <v>11.7</v>
      </c>
    </row>
    <row r="2004" spans="1:32" x14ac:dyDescent="0.2">
      <c r="A2004" t="s">
        <v>2036</v>
      </c>
      <c r="B2004">
        <v>19.8</v>
      </c>
      <c r="H2004">
        <v>19.100000000000001</v>
      </c>
      <c r="I2004">
        <v>4.9000000000000004</v>
      </c>
      <c r="K2004">
        <v>1.05</v>
      </c>
      <c r="L2004">
        <v>7.45</v>
      </c>
      <c r="N2004">
        <v>25.6</v>
      </c>
      <c r="O2004">
        <v>6.8</v>
      </c>
      <c r="Z2004">
        <v>9.4499999999999993</v>
      </c>
      <c r="AC2004">
        <v>1.5</v>
      </c>
      <c r="AF2004">
        <v>4.3499999999999996</v>
      </c>
    </row>
    <row r="2005" spans="1:32" x14ac:dyDescent="0.2">
      <c r="A2005" t="s">
        <v>2037</v>
      </c>
      <c r="B2005">
        <v>8.6999999999999993</v>
      </c>
      <c r="Z2005">
        <v>50</v>
      </c>
      <c r="AE2005">
        <v>41.3</v>
      </c>
    </row>
    <row r="2006" spans="1:32" x14ac:dyDescent="0.2">
      <c r="A2006" t="s">
        <v>2038</v>
      </c>
      <c r="R2006">
        <v>95.1</v>
      </c>
      <c r="AC2006">
        <v>4.2</v>
      </c>
      <c r="AE2006">
        <v>0.7</v>
      </c>
    </row>
    <row r="2007" spans="1:32" x14ac:dyDescent="0.2">
      <c r="A2007" t="s">
        <v>2039</v>
      </c>
      <c r="AC2007">
        <v>100</v>
      </c>
    </row>
    <row r="2008" spans="1:32" x14ac:dyDescent="0.2">
      <c r="A2008" t="s">
        <v>2040</v>
      </c>
      <c r="Z2008">
        <v>94.3</v>
      </c>
      <c r="AE2008">
        <v>5.7</v>
      </c>
    </row>
    <row r="2009" spans="1:32" x14ac:dyDescent="0.2">
      <c r="A2009" t="s">
        <v>2041</v>
      </c>
      <c r="N2009">
        <v>97.2</v>
      </c>
      <c r="AC2009">
        <v>2.8</v>
      </c>
    </row>
    <row r="2010" spans="1:32" x14ac:dyDescent="0.2">
      <c r="A2010" t="s">
        <v>2042</v>
      </c>
      <c r="N2010">
        <v>98.6</v>
      </c>
      <c r="AC2010">
        <v>1.4</v>
      </c>
    </row>
    <row r="2011" spans="1:32" x14ac:dyDescent="0.2">
      <c r="A2011" t="s">
        <v>2043</v>
      </c>
      <c r="N2011">
        <v>97.5</v>
      </c>
      <c r="AC2011">
        <v>2.5</v>
      </c>
    </row>
    <row r="2012" spans="1:32" x14ac:dyDescent="0.2">
      <c r="A2012" t="s">
        <v>2044</v>
      </c>
      <c r="N2012">
        <v>98.1</v>
      </c>
      <c r="AC2012">
        <v>1.9</v>
      </c>
    </row>
    <row r="2013" spans="1:32" x14ac:dyDescent="0.2">
      <c r="A2013" t="s">
        <v>2045</v>
      </c>
      <c r="N2013">
        <v>100.1</v>
      </c>
      <c r="AC2013">
        <v>-0.1</v>
      </c>
    </row>
    <row r="2014" spans="1:32" x14ac:dyDescent="0.2">
      <c r="A2014" t="s">
        <v>2046</v>
      </c>
      <c r="N2014">
        <v>100.1</v>
      </c>
      <c r="AC2014">
        <v>-0.1</v>
      </c>
    </row>
    <row r="2015" spans="1:32" x14ac:dyDescent="0.2">
      <c r="A2015" t="s">
        <v>2047</v>
      </c>
      <c r="N2015">
        <v>95</v>
      </c>
      <c r="AC2015">
        <v>5</v>
      </c>
    </row>
    <row r="2016" spans="1:32" x14ac:dyDescent="0.2">
      <c r="A2016" t="s">
        <v>2048</v>
      </c>
      <c r="X2016">
        <v>99.4</v>
      </c>
      <c r="AC2016">
        <v>0.6</v>
      </c>
    </row>
    <row r="2017" spans="1:33" x14ac:dyDescent="0.2">
      <c r="A2017" t="s">
        <v>2049</v>
      </c>
      <c r="N2017">
        <v>97.4</v>
      </c>
      <c r="AC2017">
        <v>2.6</v>
      </c>
    </row>
    <row r="2018" spans="1:33" x14ac:dyDescent="0.2">
      <c r="A2018" t="s">
        <v>2050</v>
      </c>
      <c r="AC2018">
        <v>25.5</v>
      </c>
      <c r="AF2018">
        <v>74.5</v>
      </c>
    </row>
    <row r="2019" spans="1:33" x14ac:dyDescent="0.2">
      <c r="A2019" t="s">
        <v>2051</v>
      </c>
      <c r="N2019">
        <v>97</v>
      </c>
      <c r="AC2019">
        <v>3</v>
      </c>
    </row>
    <row r="2020" spans="1:33" x14ac:dyDescent="0.2">
      <c r="A2020" t="s">
        <v>2052</v>
      </c>
      <c r="F2020">
        <v>4.8</v>
      </c>
      <c r="N2020">
        <v>90.3</v>
      </c>
      <c r="AC2020">
        <v>2.6</v>
      </c>
      <c r="AE2020">
        <v>2.2999999999999998</v>
      </c>
    </row>
    <row r="2021" spans="1:33" x14ac:dyDescent="0.2">
      <c r="A2021" t="s">
        <v>2053</v>
      </c>
      <c r="F2021">
        <v>4.8</v>
      </c>
      <c r="L2021">
        <v>84.6</v>
      </c>
      <c r="N2021">
        <v>1.7</v>
      </c>
      <c r="P2021">
        <v>6.9</v>
      </c>
      <c r="AC2021">
        <v>1.7</v>
      </c>
      <c r="AE2021">
        <v>0.3</v>
      </c>
    </row>
    <row r="2022" spans="1:33" x14ac:dyDescent="0.2">
      <c r="A2022" t="s">
        <v>2054</v>
      </c>
      <c r="B2022">
        <v>16.600000000000001</v>
      </c>
      <c r="D2022">
        <v>2</v>
      </c>
      <c r="P2022">
        <v>50.8</v>
      </c>
      <c r="Z2022">
        <v>27.3</v>
      </c>
      <c r="AC2022">
        <v>3.3</v>
      </c>
    </row>
    <row r="2023" spans="1:33" x14ac:dyDescent="0.2">
      <c r="A2023" t="s">
        <v>2055</v>
      </c>
      <c r="N2023">
        <v>69.819999999999993</v>
      </c>
      <c r="P2023">
        <v>29</v>
      </c>
      <c r="AC2023">
        <v>1.18</v>
      </c>
    </row>
    <row r="2024" spans="1:33" x14ac:dyDescent="0.2">
      <c r="A2024" t="s">
        <v>2056</v>
      </c>
      <c r="N2024">
        <v>67.78</v>
      </c>
      <c r="P2024">
        <v>32.22</v>
      </c>
    </row>
    <row r="2025" spans="1:33" x14ac:dyDescent="0.2">
      <c r="A2025" t="s">
        <v>2057</v>
      </c>
      <c r="B2025">
        <v>11.4</v>
      </c>
      <c r="D2025">
        <v>2</v>
      </c>
      <c r="F2025">
        <v>65.8</v>
      </c>
      <c r="Z2025">
        <v>19.3</v>
      </c>
      <c r="AC2025">
        <v>1.5</v>
      </c>
    </row>
    <row r="2026" spans="1:33" x14ac:dyDescent="0.2">
      <c r="A2026" t="s">
        <v>2058</v>
      </c>
      <c r="H2026">
        <v>58</v>
      </c>
      <c r="I2026">
        <v>1</v>
      </c>
      <c r="J2026">
        <v>2</v>
      </c>
      <c r="K2026">
        <v>13</v>
      </c>
      <c r="L2026">
        <v>18</v>
      </c>
      <c r="N2026">
        <v>6</v>
      </c>
      <c r="P2026">
        <v>2</v>
      </c>
    </row>
    <row r="2027" spans="1:33" x14ac:dyDescent="0.2">
      <c r="A2027" t="s">
        <v>2059</v>
      </c>
      <c r="AG2027">
        <v>100</v>
      </c>
    </row>
    <row r="2028" spans="1:33" x14ac:dyDescent="0.2">
      <c r="A2028" t="s">
        <v>2060</v>
      </c>
      <c r="L2028">
        <v>86.1</v>
      </c>
      <c r="P2028">
        <v>13.9</v>
      </c>
    </row>
    <row r="2029" spans="1:33" x14ac:dyDescent="0.2">
      <c r="A2029" t="s">
        <v>2061</v>
      </c>
      <c r="L2029">
        <v>96.5</v>
      </c>
      <c r="P2029">
        <v>3.5</v>
      </c>
    </row>
    <row r="2030" spans="1:33" x14ac:dyDescent="0.2">
      <c r="A2030" t="s">
        <v>2062</v>
      </c>
      <c r="N2030">
        <v>100</v>
      </c>
    </row>
    <row r="2031" spans="1:33" x14ac:dyDescent="0.2">
      <c r="A2031" t="s">
        <v>2063</v>
      </c>
      <c r="N2031">
        <v>100</v>
      </c>
    </row>
    <row r="2032" spans="1:33" x14ac:dyDescent="0.2">
      <c r="A2032" t="s">
        <v>2064</v>
      </c>
      <c r="H2032">
        <v>35.6</v>
      </c>
      <c r="I2032">
        <v>12.8</v>
      </c>
      <c r="K2032">
        <v>10.199999999999999</v>
      </c>
      <c r="L2032">
        <v>7.1</v>
      </c>
      <c r="N2032">
        <v>28</v>
      </c>
      <c r="P2032">
        <v>6.3</v>
      </c>
    </row>
    <row r="2033" spans="1:33" x14ac:dyDescent="0.2">
      <c r="A2033" t="s">
        <v>2065</v>
      </c>
      <c r="N2033">
        <v>99.2</v>
      </c>
      <c r="AC2033">
        <v>0.8</v>
      </c>
    </row>
    <row r="2034" spans="1:33" x14ac:dyDescent="0.2">
      <c r="A2034" t="s">
        <v>2066</v>
      </c>
      <c r="N2034">
        <v>72.8</v>
      </c>
      <c r="AC2034">
        <v>27.2</v>
      </c>
    </row>
    <row r="2035" spans="1:33" x14ac:dyDescent="0.2">
      <c r="A2035" t="s">
        <v>2067</v>
      </c>
      <c r="D2035">
        <v>1.8</v>
      </c>
      <c r="F2035">
        <v>8</v>
      </c>
      <c r="H2035">
        <v>39.200000000000003</v>
      </c>
      <c r="I2035">
        <v>12.4</v>
      </c>
      <c r="L2035">
        <v>15.8</v>
      </c>
      <c r="N2035">
        <v>11.5</v>
      </c>
      <c r="P2035">
        <v>7</v>
      </c>
      <c r="AC2035">
        <v>4</v>
      </c>
      <c r="AE2035">
        <v>0.3</v>
      </c>
    </row>
    <row r="2036" spans="1:33" x14ac:dyDescent="0.2">
      <c r="A2036" t="s">
        <v>2068</v>
      </c>
      <c r="V2036">
        <v>100</v>
      </c>
    </row>
    <row r="2037" spans="1:33" x14ac:dyDescent="0.2">
      <c r="A2037" t="s">
        <v>2069</v>
      </c>
      <c r="B2037">
        <v>2.9</v>
      </c>
      <c r="C2037">
        <v>6.4</v>
      </c>
      <c r="E2037">
        <v>4.5999999999999996</v>
      </c>
      <c r="P2037">
        <v>15.9</v>
      </c>
      <c r="Z2037">
        <v>24.1</v>
      </c>
      <c r="AC2037">
        <v>42.6</v>
      </c>
      <c r="AF2037">
        <v>3.5</v>
      </c>
    </row>
    <row r="2038" spans="1:33" x14ac:dyDescent="0.2">
      <c r="A2038" t="s">
        <v>2070</v>
      </c>
      <c r="B2038">
        <v>5</v>
      </c>
      <c r="D2038">
        <v>1</v>
      </c>
      <c r="F2038">
        <v>14</v>
      </c>
      <c r="H2038">
        <v>5.0999999999999996</v>
      </c>
      <c r="I2038">
        <v>9.3000000000000007</v>
      </c>
      <c r="L2038">
        <v>7.6</v>
      </c>
      <c r="N2038">
        <v>17.100000000000001</v>
      </c>
      <c r="P2038">
        <v>20.2</v>
      </c>
      <c r="R2038">
        <v>7.6</v>
      </c>
      <c r="AC2038">
        <v>9.1</v>
      </c>
      <c r="AE2038">
        <v>2.6</v>
      </c>
      <c r="AF2038">
        <v>1.4</v>
      </c>
    </row>
    <row r="2039" spans="1:33" x14ac:dyDescent="0.2">
      <c r="A2039" t="s">
        <v>2071</v>
      </c>
      <c r="B2039">
        <v>14.2</v>
      </c>
      <c r="C2039">
        <v>14.7</v>
      </c>
      <c r="N2039">
        <v>9.6999999999999993</v>
      </c>
      <c r="O2039">
        <v>3.7</v>
      </c>
      <c r="P2039">
        <v>32</v>
      </c>
      <c r="Z2039">
        <v>16.8</v>
      </c>
      <c r="AC2039">
        <v>8.9</v>
      </c>
    </row>
    <row r="2040" spans="1:33" x14ac:dyDescent="0.2">
      <c r="A2040" t="s">
        <v>2072</v>
      </c>
      <c r="H2040">
        <v>12.9</v>
      </c>
      <c r="I2040">
        <v>16.3</v>
      </c>
      <c r="K2040">
        <v>11.8</v>
      </c>
      <c r="L2040">
        <v>12.2</v>
      </c>
      <c r="N2040">
        <v>8.3000000000000007</v>
      </c>
      <c r="O2040">
        <v>3.8</v>
      </c>
      <c r="P2040">
        <v>30</v>
      </c>
      <c r="AC2040">
        <v>4.7</v>
      </c>
    </row>
    <row r="2041" spans="1:33" x14ac:dyDescent="0.2">
      <c r="A2041" t="s">
        <v>2073</v>
      </c>
      <c r="AG2041">
        <v>100</v>
      </c>
    </row>
    <row r="2042" spans="1:33" x14ac:dyDescent="0.2">
      <c r="A2042" t="s">
        <v>2074</v>
      </c>
      <c r="C2042">
        <v>9.9</v>
      </c>
      <c r="H2042">
        <v>5.8</v>
      </c>
      <c r="I2042">
        <v>2.8</v>
      </c>
      <c r="K2042">
        <v>6.2</v>
      </c>
      <c r="L2042">
        <v>3.8</v>
      </c>
      <c r="N2042">
        <v>10</v>
      </c>
      <c r="O2042">
        <v>1.8</v>
      </c>
      <c r="P2042">
        <v>13.3</v>
      </c>
      <c r="Z2042">
        <v>31.9</v>
      </c>
      <c r="AC2042">
        <v>3.5</v>
      </c>
      <c r="AE2042">
        <v>11</v>
      </c>
    </row>
    <row r="2043" spans="1:33" x14ac:dyDescent="0.2">
      <c r="A2043" t="s">
        <v>2075</v>
      </c>
      <c r="C2043">
        <v>7.6</v>
      </c>
      <c r="H2043">
        <v>15</v>
      </c>
      <c r="I2043">
        <v>9.4</v>
      </c>
      <c r="K2043">
        <v>11.2</v>
      </c>
      <c r="L2043">
        <v>9.1</v>
      </c>
      <c r="N2043">
        <v>20.2</v>
      </c>
      <c r="O2043">
        <v>4.4000000000000004</v>
      </c>
      <c r="P2043">
        <v>13</v>
      </c>
      <c r="Z2043">
        <v>6.6</v>
      </c>
      <c r="AC2043">
        <v>3.5</v>
      </c>
    </row>
    <row r="2044" spans="1:33" x14ac:dyDescent="0.2">
      <c r="A2044" t="s">
        <v>2076</v>
      </c>
      <c r="L2044">
        <v>87.7</v>
      </c>
      <c r="AC2044">
        <v>12.3</v>
      </c>
    </row>
    <row r="2045" spans="1:33" x14ac:dyDescent="0.2">
      <c r="A2045" t="s">
        <v>2077</v>
      </c>
      <c r="G2045">
        <v>16.649999999999999</v>
      </c>
      <c r="I2045">
        <v>6.35</v>
      </c>
      <c r="J2045">
        <v>49.5</v>
      </c>
      <c r="M2045">
        <v>7.62</v>
      </c>
      <c r="P2045">
        <v>19.88</v>
      </c>
    </row>
    <row r="2046" spans="1:33" x14ac:dyDescent="0.2">
      <c r="A2046" t="s">
        <v>2078</v>
      </c>
      <c r="S2046">
        <v>27.55</v>
      </c>
      <c r="T2046">
        <v>32.44</v>
      </c>
      <c r="U2046">
        <v>9.98</v>
      </c>
      <c r="Z2046">
        <v>24.7</v>
      </c>
      <c r="AC2046">
        <v>5.33</v>
      </c>
    </row>
    <row r="2047" spans="1:33" x14ac:dyDescent="0.2">
      <c r="A2047" t="s">
        <v>2079</v>
      </c>
      <c r="H2047">
        <v>34.65</v>
      </c>
      <c r="J2047">
        <v>4.08</v>
      </c>
      <c r="K2047">
        <v>4.8099999999999996</v>
      </c>
      <c r="L2047">
        <v>29.43</v>
      </c>
      <c r="N2047">
        <v>15.61</v>
      </c>
      <c r="P2047">
        <v>11.42</v>
      </c>
    </row>
    <row r="2048" spans="1:33" x14ac:dyDescent="0.2">
      <c r="A2048" t="s">
        <v>2080</v>
      </c>
      <c r="D2048">
        <v>1.8</v>
      </c>
      <c r="F2048">
        <v>8</v>
      </c>
      <c r="H2048">
        <v>39.200000000000003</v>
      </c>
      <c r="I2048">
        <v>12.4</v>
      </c>
      <c r="L2048">
        <v>15.8</v>
      </c>
      <c r="N2048">
        <v>11.5</v>
      </c>
      <c r="P2048">
        <v>7</v>
      </c>
      <c r="AC2048">
        <v>4</v>
      </c>
      <c r="AE2048">
        <v>0.3</v>
      </c>
    </row>
    <row r="2049" spans="1:33" x14ac:dyDescent="0.2">
      <c r="A2049" t="s">
        <v>2081</v>
      </c>
      <c r="D2049">
        <v>1.8</v>
      </c>
      <c r="F2049">
        <v>8</v>
      </c>
      <c r="H2049">
        <v>39.200000000000003</v>
      </c>
      <c r="I2049">
        <v>12.4</v>
      </c>
      <c r="L2049">
        <v>15.8</v>
      </c>
      <c r="N2049">
        <v>11.5</v>
      </c>
      <c r="P2049">
        <v>7</v>
      </c>
      <c r="AC2049">
        <v>4</v>
      </c>
      <c r="AE2049">
        <v>0.3</v>
      </c>
    </row>
    <row r="2050" spans="1:33" x14ac:dyDescent="0.2">
      <c r="A2050" t="s">
        <v>2082</v>
      </c>
      <c r="R2050">
        <v>95.1</v>
      </c>
      <c r="AC2050">
        <v>4.2</v>
      </c>
      <c r="AE2050">
        <v>0.7</v>
      </c>
    </row>
    <row r="2051" spans="1:33" x14ac:dyDescent="0.2">
      <c r="A2051" t="s">
        <v>2083</v>
      </c>
      <c r="H2051">
        <v>98</v>
      </c>
      <c r="L2051">
        <v>2</v>
      </c>
    </row>
    <row r="2052" spans="1:33" x14ac:dyDescent="0.2">
      <c r="A2052" t="s">
        <v>2084</v>
      </c>
      <c r="D2052">
        <v>1.89</v>
      </c>
      <c r="I2052">
        <v>0.85</v>
      </c>
      <c r="L2052">
        <v>65.709999999999994</v>
      </c>
      <c r="N2052">
        <v>27.11</v>
      </c>
      <c r="P2052">
        <v>1.37</v>
      </c>
      <c r="AC2052">
        <v>3.07</v>
      </c>
    </row>
    <row r="2053" spans="1:33" x14ac:dyDescent="0.2">
      <c r="A2053" t="s">
        <v>2085</v>
      </c>
      <c r="AG2053">
        <v>100</v>
      </c>
    </row>
    <row r="2054" spans="1:33" x14ac:dyDescent="0.2">
      <c r="A2054" t="s">
        <v>2086</v>
      </c>
      <c r="H2054">
        <v>66.739999999999995</v>
      </c>
      <c r="I2054">
        <v>8.08</v>
      </c>
      <c r="K2054">
        <v>4.5199999999999996</v>
      </c>
      <c r="L2054">
        <v>6.21</v>
      </c>
      <c r="N2054">
        <v>9.61</v>
      </c>
      <c r="AC2054">
        <v>4.84</v>
      </c>
    </row>
    <row r="2055" spans="1:33" x14ac:dyDescent="0.2">
      <c r="A2055" t="s">
        <v>2087</v>
      </c>
      <c r="B2055">
        <v>90.79</v>
      </c>
      <c r="D2055">
        <v>0.65</v>
      </c>
      <c r="P2055">
        <v>9.41</v>
      </c>
      <c r="AC2055">
        <v>-0.85</v>
      </c>
    </row>
    <row r="2056" spans="1:33" x14ac:dyDescent="0.2">
      <c r="A2056" t="s">
        <v>2088</v>
      </c>
      <c r="H2056">
        <v>28.71</v>
      </c>
      <c r="I2056">
        <v>1.96</v>
      </c>
      <c r="J2056">
        <v>2.67</v>
      </c>
      <c r="K2056">
        <v>3.94</v>
      </c>
      <c r="L2056">
        <v>15.34</v>
      </c>
      <c r="N2056">
        <v>42.54</v>
      </c>
      <c r="AC2056">
        <v>4.84</v>
      </c>
    </row>
    <row r="2057" spans="1:33" x14ac:dyDescent="0.2">
      <c r="A2057" t="s">
        <v>2089</v>
      </c>
      <c r="AG2057">
        <v>100</v>
      </c>
    </row>
    <row r="2058" spans="1:33" x14ac:dyDescent="0.2">
      <c r="A2058" t="s">
        <v>2090</v>
      </c>
      <c r="AG2058">
        <v>100</v>
      </c>
    </row>
    <row r="2059" spans="1:33" x14ac:dyDescent="0.2">
      <c r="A2059" t="s">
        <v>2091</v>
      </c>
      <c r="AG2059">
        <v>100</v>
      </c>
    </row>
    <row r="2060" spans="1:33" x14ac:dyDescent="0.2">
      <c r="A2060" t="s">
        <v>2092</v>
      </c>
      <c r="AG2060">
        <v>100</v>
      </c>
    </row>
    <row r="2061" spans="1:33" x14ac:dyDescent="0.2">
      <c r="A2061" t="s">
        <v>2093</v>
      </c>
      <c r="AG2061">
        <v>100</v>
      </c>
    </row>
    <row r="2062" spans="1:33" x14ac:dyDescent="0.2">
      <c r="A2062" t="s">
        <v>2094</v>
      </c>
      <c r="AG2062">
        <v>100</v>
      </c>
    </row>
    <row r="2063" spans="1:33" x14ac:dyDescent="0.2">
      <c r="A2063" t="s">
        <v>2095</v>
      </c>
      <c r="B2063">
        <v>57.99</v>
      </c>
      <c r="P2063">
        <v>20.57</v>
      </c>
      <c r="R2063">
        <v>2.77</v>
      </c>
      <c r="AC2063">
        <v>0.61</v>
      </c>
      <c r="AE2063">
        <v>18.059999999999999</v>
      </c>
    </row>
    <row r="2064" spans="1:33" x14ac:dyDescent="0.2">
      <c r="A2064" t="s">
        <v>2096</v>
      </c>
      <c r="D2064">
        <v>5.9</v>
      </c>
      <c r="L2064">
        <v>3.5</v>
      </c>
      <c r="N2064">
        <v>26.9</v>
      </c>
      <c r="X2064">
        <v>43.2</v>
      </c>
      <c r="AC2064">
        <v>20.5</v>
      </c>
    </row>
    <row r="2065" spans="1:33" x14ac:dyDescent="0.2">
      <c r="A2065" t="s">
        <v>2097</v>
      </c>
      <c r="D2065">
        <v>3.3</v>
      </c>
      <c r="L2065">
        <v>2</v>
      </c>
      <c r="N2065">
        <v>18.899999999999999</v>
      </c>
      <c r="X2065">
        <v>38.4</v>
      </c>
      <c r="AC2065">
        <v>37.4</v>
      </c>
    </row>
    <row r="2066" spans="1:33" x14ac:dyDescent="0.2">
      <c r="A2066" t="s">
        <v>2098</v>
      </c>
      <c r="L2066">
        <v>6</v>
      </c>
      <c r="N2066">
        <v>45.9</v>
      </c>
      <c r="X2066">
        <v>35.200000000000003</v>
      </c>
      <c r="AC2066">
        <v>3.6</v>
      </c>
      <c r="AE2066">
        <v>9.3000000000000007</v>
      </c>
    </row>
    <row r="2067" spans="1:33" x14ac:dyDescent="0.2">
      <c r="A2067" t="s">
        <v>2099</v>
      </c>
      <c r="AG2067">
        <v>100</v>
      </c>
    </row>
    <row r="2068" spans="1:33" x14ac:dyDescent="0.2">
      <c r="A2068" t="s">
        <v>2100</v>
      </c>
      <c r="AG2068">
        <v>100</v>
      </c>
    </row>
    <row r="2069" spans="1:33" x14ac:dyDescent="0.2">
      <c r="A2069" t="s">
        <v>2101</v>
      </c>
      <c r="H2069">
        <v>26.79</v>
      </c>
      <c r="I2069">
        <v>0.89</v>
      </c>
      <c r="K2069">
        <v>3.77</v>
      </c>
      <c r="L2069">
        <v>40.54</v>
      </c>
      <c r="N2069">
        <v>23.83</v>
      </c>
      <c r="P2069">
        <v>0.2</v>
      </c>
      <c r="AC2069">
        <v>3.98</v>
      </c>
    </row>
    <row r="2070" spans="1:33" x14ac:dyDescent="0.2">
      <c r="A2070" t="s">
        <v>2102</v>
      </c>
      <c r="L2070">
        <v>30.63</v>
      </c>
      <c r="N2070">
        <v>46.03</v>
      </c>
      <c r="P2070">
        <v>19.239999999999998</v>
      </c>
      <c r="AC2070">
        <v>4.0999999999999996</v>
      </c>
    </row>
    <row r="2071" spans="1:33" x14ac:dyDescent="0.2">
      <c r="A2071" t="s">
        <v>2103</v>
      </c>
      <c r="B2071">
        <v>10.199999999999999</v>
      </c>
      <c r="C2071">
        <v>4.3899999999999997</v>
      </c>
      <c r="H2071">
        <v>5.0199999999999996</v>
      </c>
      <c r="J2071">
        <v>2.73</v>
      </c>
      <c r="K2071">
        <v>3.03</v>
      </c>
      <c r="L2071">
        <v>2.73</v>
      </c>
      <c r="N2071">
        <v>33.01</v>
      </c>
      <c r="Z2071">
        <v>25.25</v>
      </c>
      <c r="AC2071">
        <v>5.18</v>
      </c>
      <c r="AF2071">
        <v>8.4600000000000009</v>
      </c>
    </row>
    <row r="2072" spans="1:33" x14ac:dyDescent="0.2">
      <c r="A2072" t="s">
        <v>2104</v>
      </c>
      <c r="V2072">
        <v>100</v>
      </c>
    </row>
    <row r="2073" spans="1:33" x14ac:dyDescent="0.2">
      <c r="A2073" t="s">
        <v>2105</v>
      </c>
      <c r="B2073">
        <v>11.49</v>
      </c>
      <c r="C2073">
        <v>3.08</v>
      </c>
      <c r="H2073">
        <v>13.83</v>
      </c>
      <c r="J2073">
        <v>6.01</v>
      </c>
      <c r="K2073">
        <v>7.99</v>
      </c>
      <c r="L2073">
        <v>4.6500000000000004</v>
      </c>
      <c r="N2073">
        <v>41.35</v>
      </c>
      <c r="AC2073">
        <v>6.42</v>
      </c>
      <c r="AF2073">
        <v>5.18</v>
      </c>
    </row>
    <row r="2074" spans="1:33" x14ac:dyDescent="0.2">
      <c r="A2074" t="s">
        <v>2106</v>
      </c>
      <c r="B2074">
        <v>8.09</v>
      </c>
      <c r="C2074">
        <v>5.34</v>
      </c>
      <c r="H2074">
        <v>1.64</v>
      </c>
      <c r="J2074">
        <v>0.7</v>
      </c>
      <c r="K2074">
        <v>0.96</v>
      </c>
      <c r="L2074">
        <v>0.52</v>
      </c>
      <c r="N2074">
        <v>15.08</v>
      </c>
      <c r="Z2074">
        <v>51.1</v>
      </c>
      <c r="AC2074">
        <v>4.72</v>
      </c>
      <c r="AF2074">
        <v>11.85</v>
      </c>
    </row>
    <row r="2075" spans="1:33" x14ac:dyDescent="0.2">
      <c r="A2075" t="s">
        <v>2107</v>
      </c>
      <c r="B2075">
        <v>28.73</v>
      </c>
      <c r="C2075">
        <v>5.58</v>
      </c>
      <c r="H2075">
        <v>3.7</v>
      </c>
      <c r="J2075">
        <v>1.75</v>
      </c>
      <c r="K2075">
        <v>2.34</v>
      </c>
      <c r="L2075">
        <v>1.31</v>
      </c>
      <c r="N2075">
        <v>21.34</v>
      </c>
      <c r="Z2075">
        <v>13.22</v>
      </c>
      <c r="AC2075">
        <v>9.75</v>
      </c>
      <c r="AE2075">
        <v>0.95</v>
      </c>
      <c r="AF2075">
        <v>11.33</v>
      </c>
    </row>
    <row r="2076" spans="1:33" x14ac:dyDescent="0.2">
      <c r="A2076" t="s">
        <v>2108</v>
      </c>
      <c r="B2076">
        <v>5</v>
      </c>
      <c r="D2076">
        <v>1</v>
      </c>
      <c r="F2076">
        <v>14</v>
      </c>
      <c r="H2076">
        <v>5.0999999999999996</v>
      </c>
      <c r="I2076">
        <v>9.3000000000000007</v>
      </c>
      <c r="L2076">
        <v>7.6</v>
      </c>
      <c r="N2076">
        <v>17.100000000000001</v>
      </c>
      <c r="P2076">
        <v>20.2</v>
      </c>
      <c r="R2076">
        <v>7.6</v>
      </c>
      <c r="AC2076">
        <v>9.1</v>
      </c>
      <c r="AE2076">
        <v>2.6</v>
      </c>
      <c r="AF2076">
        <v>1.4</v>
      </c>
    </row>
    <row r="2077" spans="1:33" x14ac:dyDescent="0.2">
      <c r="A2077" t="s">
        <v>2109</v>
      </c>
      <c r="AG2077">
        <v>100</v>
      </c>
    </row>
    <row r="2078" spans="1:33" x14ac:dyDescent="0.2">
      <c r="A2078" t="s">
        <v>2110</v>
      </c>
      <c r="AG2078">
        <v>100</v>
      </c>
    </row>
    <row r="2079" spans="1:33" x14ac:dyDescent="0.2">
      <c r="A2079" t="s">
        <v>2111</v>
      </c>
      <c r="AG2079">
        <v>100</v>
      </c>
    </row>
    <row r="2080" spans="1:33" x14ac:dyDescent="0.2">
      <c r="A2080" t="s">
        <v>2112</v>
      </c>
      <c r="AG2080">
        <v>100</v>
      </c>
    </row>
    <row r="2081" spans="1:33" x14ac:dyDescent="0.2">
      <c r="A2081" t="s">
        <v>2113</v>
      </c>
      <c r="AG2081">
        <v>100</v>
      </c>
    </row>
    <row r="2082" spans="1:33" x14ac:dyDescent="0.2">
      <c r="A2082" t="s">
        <v>2114</v>
      </c>
      <c r="H2082">
        <v>21.5</v>
      </c>
      <c r="I2082">
        <v>4.2</v>
      </c>
      <c r="K2082">
        <v>14.2</v>
      </c>
      <c r="L2082">
        <v>26.6</v>
      </c>
      <c r="M2082">
        <v>4.0999999999999996</v>
      </c>
      <c r="N2082">
        <v>25.6</v>
      </c>
      <c r="AC2082">
        <v>3.8</v>
      </c>
    </row>
    <row r="2083" spans="1:33" x14ac:dyDescent="0.2">
      <c r="A2083" t="s">
        <v>2115</v>
      </c>
      <c r="AG2083">
        <v>100</v>
      </c>
    </row>
    <row r="2084" spans="1:33" x14ac:dyDescent="0.2">
      <c r="A2084" t="s">
        <v>2116</v>
      </c>
      <c r="AG2084">
        <v>100</v>
      </c>
    </row>
    <row r="2085" spans="1:33" x14ac:dyDescent="0.2">
      <c r="A2085" t="s">
        <v>2117</v>
      </c>
      <c r="AG2085">
        <v>100</v>
      </c>
    </row>
    <row r="2086" spans="1:33" x14ac:dyDescent="0.2">
      <c r="A2086" t="s">
        <v>2118</v>
      </c>
      <c r="B2086">
        <v>100</v>
      </c>
    </row>
    <row r="2087" spans="1:33" x14ac:dyDescent="0.2">
      <c r="A2087" t="s">
        <v>2119</v>
      </c>
      <c r="N2087">
        <v>100</v>
      </c>
    </row>
    <row r="2088" spans="1:33" x14ac:dyDescent="0.2">
      <c r="A2088" t="s">
        <v>2120</v>
      </c>
      <c r="N2088">
        <v>98.3</v>
      </c>
      <c r="AC2088">
        <v>1.7</v>
      </c>
    </row>
    <row r="2089" spans="1:33" x14ac:dyDescent="0.2">
      <c r="A2089" t="s">
        <v>2121</v>
      </c>
      <c r="B2089">
        <v>14</v>
      </c>
      <c r="C2089">
        <v>16</v>
      </c>
      <c r="D2089">
        <v>3</v>
      </c>
      <c r="H2089">
        <v>18</v>
      </c>
      <c r="I2089">
        <v>1</v>
      </c>
      <c r="K2089">
        <v>4</v>
      </c>
      <c r="L2089">
        <v>13</v>
      </c>
      <c r="N2089">
        <v>5</v>
      </c>
      <c r="Z2089">
        <v>20</v>
      </c>
      <c r="AC2089">
        <v>6</v>
      </c>
    </row>
    <row r="2090" spans="1:33" x14ac:dyDescent="0.2">
      <c r="A2090" t="s">
        <v>2122</v>
      </c>
      <c r="AG2090">
        <v>100</v>
      </c>
    </row>
    <row r="2091" spans="1:33" x14ac:dyDescent="0.2">
      <c r="A2091" t="s">
        <v>2123</v>
      </c>
      <c r="AG2091">
        <v>100</v>
      </c>
    </row>
    <row r="2092" spans="1:33" x14ac:dyDescent="0.2">
      <c r="A2092" t="s">
        <v>2124</v>
      </c>
      <c r="AG2092">
        <v>100</v>
      </c>
    </row>
    <row r="2093" spans="1:33" x14ac:dyDescent="0.2">
      <c r="A2093" t="s">
        <v>2125</v>
      </c>
      <c r="AG2093">
        <v>100</v>
      </c>
    </row>
    <row r="2094" spans="1:33" x14ac:dyDescent="0.2">
      <c r="A2094" t="s">
        <v>2126</v>
      </c>
      <c r="AG2094">
        <v>100</v>
      </c>
    </row>
    <row r="2095" spans="1:33" x14ac:dyDescent="0.2">
      <c r="A2095" t="s">
        <v>2127</v>
      </c>
      <c r="AG2095">
        <v>100</v>
      </c>
    </row>
    <row r="2096" spans="1:33" x14ac:dyDescent="0.2">
      <c r="A2096" t="s">
        <v>2128</v>
      </c>
      <c r="AG2096">
        <v>100</v>
      </c>
    </row>
    <row r="2097" spans="1:33" x14ac:dyDescent="0.2">
      <c r="A2097" t="s">
        <v>2129</v>
      </c>
      <c r="F2097">
        <v>4.8</v>
      </c>
      <c r="L2097">
        <v>84.6</v>
      </c>
      <c r="N2097">
        <v>1.7</v>
      </c>
      <c r="P2097">
        <v>6.9</v>
      </c>
      <c r="AC2097">
        <v>1.7</v>
      </c>
      <c r="AE2097">
        <v>0.3</v>
      </c>
    </row>
    <row r="2098" spans="1:33" x14ac:dyDescent="0.2">
      <c r="A2098" t="s">
        <v>2130</v>
      </c>
      <c r="B2098">
        <v>100</v>
      </c>
    </row>
    <row r="2099" spans="1:33" x14ac:dyDescent="0.2">
      <c r="A2099" t="s">
        <v>2131</v>
      </c>
      <c r="AG2099">
        <v>100</v>
      </c>
    </row>
    <row r="2100" spans="1:33" x14ac:dyDescent="0.2">
      <c r="A2100" t="s">
        <v>2132</v>
      </c>
      <c r="B2100">
        <v>100</v>
      </c>
    </row>
    <row r="2101" spans="1:33" x14ac:dyDescent="0.2">
      <c r="A2101" t="s">
        <v>2133</v>
      </c>
      <c r="AG2101">
        <v>100</v>
      </c>
    </row>
    <row r="2102" spans="1:33" x14ac:dyDescent="0.2">
      <c r="A2102" t="s">
        <v>2134</v>
      </c>
      <c r="AG2102">
        <v>100</v>
      </c>
    </row>
    <row r="2103" spans="1:33" x14ac:dyDescent="0.2">
      <c r="A2103" t="s">
        <v>2135</v>
      </c>
      <c r="B2103">
        <v>100</v>
      </c>
    </row>
    <row r="2104" spans="1:33" x14ac:dyDescent="0.2">
      <c r="A2104" t="s">
        <v>2136</v>
      </c>
      <c r="H2104">
        <v>98.8</v>
      </c>
      <c r="AC2104">
        <v>1.2</v>
      </c>
    </row>
    <row r="2105" spans="1:33" x14ac:dyDescent="0.2">
      <c r="A2105" t="s">
        <v>2137</v>
      </c>
      <c r="H2105">
        <v>100</v>
      </c>
    </row>
    <row r="2106" spans="1:33" x14ac:dyDescent="0.2">
      <c r="A2106" t="s">
        <v>2138</v>
      </c>
      <c r="H2106">
        <v>98.9</v>
      </c>
      <c r="AC2106">
        <v>1.1000000000000001</v>
      </c>
    </row>
    <row r="2107" spans="1:33" x14ac:dyDescent="0.2">
      <c r="A2107" t="s">
        <v>2139</v>
      </c>
      <c r="H2107">
        <v>97.4</v>
      </c>
      <c r="AC2107">
        <v>2.6</v>
      </c>
    </row>
    <row r="2108" spans="1:33" x14ac:dyDescent="0.2">
      <c r="A2108" t="s">
        <v>2140</v>
      </c>
      <c r="I2108">
        <v>32.799999999999997</v>
      </c>
      <c r="J2108">
        <v>64.3</v>
      </c>
      <c r="P2108">
        <v>0.5</v>
      </c>
      <c r="AC2108">
        <v>2.4</v>
      </c>
    </row>
    <row r="2109" spans="1:33" x14ac:dyDescent="0.2">
      <c r="A2109" t="s">
        <v>2141</v>
      </c>
      <c r="J2109">
        <v>98</v>
      </c>
      <c r="AC2109">
        <v>2</v>
      </c>
    </row>
    <row r="2110" spans="1:33" x14ac:dyDescent="0.2">
      <c r="A2110" t="s">
        <v>2142</v>
      </c>
      <c r="B2110">
        <v>100</v>
      </c>
    </row>
    <row r="2111" spans="1:33" x14ac:dyDescent="0.2">
      <c r="A2111" t="s">
        <v>2143</v>
      </c>
      <c r="B2111">
        <v>6.7</v>
      </c>
      <c r="H2111">
        <v>2.7</v>
      </c>
      <c r="K2111">
        <v>0.8</v>
      </c>
      <c r="L2111">
        <v>3.9</v>
      </c>
      <c r="N2111">
        <v>11.4</v>
      </c>
      <c r="V2111">
        <v>27.2</v>
      </c>
      <c r="Z2111">
        <v>41.5</v>
      </c>
      <c r="AC2111">
        <v>5.8</v>
      </c>
    </row>
    <row r="2112" spans="1:33" x14ac:dyDescent="0.2">
      <c r="A2112" t="s">
        <v>2144</v>
      </c>
      <c r="B2112">
        <v>4.7</v>
      </c>
      <c r="H2112">
        <v>2.9</v>
      </c>
      <c r="K2112">
        <v>0.8</v>
      </c>
      <c r="L2112">
        <v>4.7</v>
      </c>
      <c r="N2112">
        <v>24.2</v>
      </c>
      <c r="V2112">
        <v>24.6</v>
      </c>
      <c r="Z2112">
        <v>37.200000000000003</v>
      </c>
      <c r="AC2112">
        <v>0.9</v>
      </c>
    </row>
    <row r="2113" spans="1:32" x14ac:dyDescent="0.2">
      <c r="A2113" t="s">
        <v>2145</v>
      </c>
      <c r="Z2113">
        <v>90.4</v>
      </c>
      <c r="AC2113">
        <v>9.6</v>
      </c>
    </row>
    <row r="2114" spans="1:32" x14ac:dyDescent="0.2">
      <c r="A2114" t="s">
        <v>2146</v>
      </c>
      <c r="D2114">
        <v>6.2</v>
      </c>
      <c r="K2114">
        <v>16.399999999999999</v>
      </c>
      <c r="L2114">
        <v>4.4000000000000004</v>
      </c>
      <c r="N2114">
        <v>10.199999999999999</v>
      </c>
      <c r="O2114">
        <v>1.5</v>
      </c>
      <c r="Z2114">
        <v>53.9</v>
      </c>
      <c r="AC2114">
        <v>-1</v>
      </c>
      <c r="AF2114">
        <v>8.4</v>
      </c>
    </row>
    <row r="2115" spans="1:32" x14ac:dyDescent="0.2">
      <c r="A2115" t="s">
        <v>2147</v>
      </c>
      <c r="S2115">
        <v>40.799999999999997</v>
      </c>
      <c r="T2115">
        <v>10.199999999999999</v>
      </c>
      <c r="U2115">
        <v>16.899999999999999</v>
      </c>
      <c r="Z2115">
        <v>33.9</v>
      </c>
      <c r="AC2115">
        <v>-1.8</v>
      </c>
    </row>
    <row r="2116" spans="1:32" x14ac:dyDescent="0.2">
      <c r="A2116" t="s">
        <v>2148</v>
      </c>
      <c r="R2116">
        <v>91.4</v>
      </c>
      <c r="AC2116">
        <v>8.5</v>
      </c>
      <c r="AE2116">
        <v>0.1</v>
      </c>
    </row>
    <row r="2117" spans="1:32" x14ac:dyDescent="0.2">
      <c r="A2117" t="s">
        <v>2149</v>
      </c>
      <c r="B2117">
        <v>2.4</v>
      </c>
      <c r="G2117">
        <v>0.1</v>
      </c>
      <c r="H2117">
        <v>3.3</v>
      </c>
      <c r="I2117">
        <v>2.2000000000000002</v>
      </c>
      <c r="K2117">
        <v>5</v>
      </c>
      <c r="L2117">
        <v>9.8000000000000007</v>
      </c>
      <c r="N2117">
        <v>23.4</v>
      </c>
      <c r="P2117">
        <v>10.7</v>
      </c>
      <c r="V2117">
        <v>16.3</v>
      </c>
      <c r="Z2117">
        <v>17.8</v>
      </c>
      <c r="AC2117">
        <v>9</v>
      </c>
    </row>
    <row r="2118" spans="1:32" x14ac:dyDescent="0.2">
      <c r="A2118" t="s">
        <v>2150</v>
      </c>
      <c r="L2118">
        <v>99.8</v>
      </c>
      <c r="AC2118">
        <v>0.2</v>
      </c>
    </row>
    <row r="2119" spans="1:32" x14ac:dyDescent="0.2">
      <c r="A2119" t="s">
        <v>2151</v>
      </c>
      <c r="L2119">
        <v>99.5</v>
      </c>
      <c r="AC2119">
        <v>0.5</v>
      </c>
    </row>
    <row r="2120" spans="1:32" x14ac:dyDescent="0.2">
      <c r="A2120" t="s">
        <v>2152</v>
      </c>
      <c r="Z2120">
        <v>90.7</v>
      </c>
      <c r="AC2120">
        <v>9.3000000000000007</v>
      </c>
    </row>
    <row r="2121" spans="1:32" x14ac:dyDescent="0.2">
      <c r="A2121" t="s">
        <v>2153</v>
      </c>
      <c r="Z2121">
        <v>89.5</v>
      </c>
      <c r="AC2121">
        <v>10.5</v>
      </c>
    </row>
    <row r="2122" spans="1:32" x14ac:dyDescent="0.2">
      <c r="A2122" t="s">
        <v>2154</v>
      </c>
      <c r="Z2122">
        <v>94.6</v>
      </c>
      <c r="AC2122">
        <v>5.4</v>
      </c>
    </row>
    <row r="2123" spans="1:32" x14ac:dyDescent="0.2">
      <c r="A2123" t="s">
        <v>2155</v>
      </c>
      <c r="L2123">
        <v>98.6</v>
      </c>
      <c r="AC2123">
        <v>1.4</v>
      </c>
    </row>
    <row r="2124" spans="1:32" x14ac:dyDescent="0.2">
      <c r="A2124" t="s">
        <v>2156</v>
      </c>
      <c r="L2124">
        <v>97.3</v>
      </c>
      <c r="P2124">
        <v>1.1000000000000001</v>
      </c>
      <c r="AC2124">
        <v>1.6</v>
      </c>
    </row>
    <row r="2125" spans="1:32" x14ac:dyDescent="0.2">
      <c r="A2125" t="s">
        <v>2157</v>
      </c>
      <c r="Z2125">
        <v>100</v>
      </c>
    </row>
    <row r="2126" spans="1:32" x14ac:dyDescent="0.2">
      <c r="A2126" t="s">
        <v>2158</v>
      </c>
      <c r="G2126">
        <v>18.2</v>
      </c>
      <c r="J2126">
        <v>49.3</v>
      </c>
      <c r="M2126">
        <v>8.6</v>
      </c>
      <c r="O2126">
        <v>7.9</v>
      </c>
      <c r="P2126">
        <v>10.5</v>
      </c>
      <c r="AC2126">
        <v>5.5</v>
      </c>
    </row>
    <row r="2127" spans="1:32" x14ac:dyDescent="0.2">
      <c r="A2127" t="s">
        <v>2159</v>
      </c>
      <c r="G2127">
        <v>0.7</v>
      </c>
      <c r="H2127">
        <v>17</v>
      </c>
      <c r="I2127">
        <v>8.4</v>
      </c>
      <c r="K2127">
        <v>9.5</v>
      </c>
      <c r="L2127">
        <v>18</v>
      </c>
      <c r="N2127">
        <v>26.7</v>
      </c>
      <c r="P2127">
        <v>5.9</v>
      </c>
      <c r="V2127">
        <v>2.2000000000000002</v>
      </c>
      <c r="Z2127">
        <v>3</v>
      </c>
      <c r="AC2127">
        <v>8.6</v>
      </c>
    </row>
    <row r="2128" spans="1:32" x14ac:dyDescent="0.2">
      <c r="A2128" t="s">
        <v>2160</v>
      </c>
      <c r="B2128">
        <v>2.1</v>
      </c>
      <c r="G2128">
        <v>0.6</v>
      </c>
      <c r="H2128">
        <v>12.1</v>
      </c>
      <c r="I2128">
        <v>4.2</v>
      </c>
      <c r="K2128">
        <v>6.6</v>
      </c>
      <c r="L2128">
        <v>16.3</v>
      </c>
      <c r="N2128">
        <v>33.4</v>
      </c>
      <c r="P2128">
        <v>4.7</v>
      </c>
      <c r="V2128">
        <v>8.9</v>
      </c>
      <c r="Z2128">
        <v>5.3</v>
      </c>
      <c r="AC2128">
        <v>5.8</v>
      </c>
    </row>
    <row r="2129" spans="1:32" x14ac:dyDescent="0.2">
      <c r="A2129" t="s">
        <v>2161</v>
      </c>
      <c r="G2129">
        <v>2.4</v>
      </c>
      <c r="H2129">
        <v>42.4</v>
      </c>
      <c r="I2129">
        <v>7.4</v>
      </c>
      <c r="J2129">
        <v>2.6</v>
      </c>
      <c r="K2129">
        <v>5.9</v>
      </c>
      <c r="L2129">
        <v>13.6</v>
      </c>
      <c r="N2129">
        <v>16</v>
      </c>
      <c r="P2129">
        <v>8.6999999999999993</v>
      </c>
      <c r="AC2129">
        <v>1</v>
      </c>
    </row>
    <row r="2130" spans="1:32" x14ac:dyDescent="0.2">
      <c r="A2130" t="s">
        <v>2162</v>
      </c>
      <c r="G2130">
        <v>2.6</v>
      </c>
      <c r="H2130">
        <v>55.1</v>
      </c>
      <c r="J2130">
        <v>3.7</v>
      </c>
      <c r="K2130">
        <v>8.6</v>
      </c>
      <c r="L2130">
        <v>12.7</v>
      </c>
      <c r="N2130">
        <v>3.9</v>
      </c>
      <c r="P2130">
        <v>13.4</v>
      </c>
    </row>
    <row r="2131" spans="1:32" x14ac:dyDescent="0.2">
      <c r="A2131" t="s">
        <v>2163</v>
      </c>
      <c r="H2131">
        <v>4.7</v>
      </c>
      <c r="K2131">
        <v>3.9</v>
      </c>
      <c r="L2131">
        <v>4.0999999999999996</v>
      </c>
      <c r="N2131">
        <v>6.1</v>
      </c>
      <c r="P2131">
        <v>23.2</v>
      </c>
      <c r="Z2131">
        <v>33.700000000000003</v>
      </c>
      <c r="AC2131">
        <v>0.4</v>
      </c>
      <c r="AF2131">
        <v>23.9</v>
      </c>
    </row>
    <row r="2132" spans="1:32" x14ac:dyDescent="0.2">
      <c r="A2132" t="s">
        <v>2164</v>
      </c>
      <c r="B2132">
        <v>100</v>
      </c>
    </row>
    <row r="2133" spans="1:32" x14ac:dyDescent="0.2">
      <c r="A2133" t="s">
        <v>2165</v>
      </c>
      <c r="G2133">
        <v>1.8</v>
      </c>
      <c r="H2133">
        <v>58</v>
      </c>
      <c r="J2133">
        <v>3.1</v>
      </c>
      <c r="K2133">
        <v>9.9</v>
      </c>
      <c r="L2133">
        <v>15.5</v>
      </c>
      <c r="N2133">
        <v>4.5999999999999996</v>
      </c>
      <c r="P2133">
        <v>6.1</v>
      </c>
      <c r="AC2133">
        <v>1</v>
      </c>
    </row>
    <row r="2134" spans="1:32" x14ac:dyDescent="0.2">
      <c r="A2134" t="s">
        <v>2166</v>
      </c>
      <c r="Z2134">
        <v>96.5</v>
      </c>
      <c r="AC2134">
        <v>3.5</v>
      </c>
    </row>
    <row r="2135" spans="1:32" x14ac:dyDescent="0.2">
      <c r="A2135" t="s">
        <v>2167</v>
      </c>
      <c r="K2135">
        <v>99.9</v>
      </c>
      <c r="AC2135">
        <v>0.1</v>
      </c>
    </row>
    <row r="2136" spans="1:32" x14ac:dyDescent="0.2">
      <c r="A2136" t="s">
        <v>2168</v>
      </c>
      <c r="G2136">
        <v>96.4</v>
      </c>
      <c r="AC2136">
        <v>3.6</v>
      </c>
    </row>
    <row r="2137" spans="1:32" x14ac:dyDescent="0.2">
      <c r="A2137" t="s">
        <v>2169</v>
      </c>
      <c r="L2137">
        <v>10.6</v>
      </c>
      <c r="N2137">
        <v>63.5</v>
      </c>
      <c r="P2137">
        <v>8.6999999999999993</v>
      </c>
      <c r="V2137">
        <v>16.100000000000001</v>
      </c>
      <c r="AC2137">
        <v>1.1000000000000001</v>
      </c>
    </row>
    <row r="2138" spans="1:32" x14ac:dyDescent="0.2">
      <c r="A2138" t="s">
        <v>2170</v>
      </c>
      <c r="N2138">
        <v>77.599999999999994</v>
      </c>
      <c r="V2138">
        <v>15.8</v>
      </c>
      <c r="Z2138">
        <v>3.9</v>
      </c>
      <c r="AC2138">
        <v>2.7</v>
      </c>
    </row>
    <row r="2139" spans="1:32" x14ac:dyDescent="0.2">
      <c r="A2139" t="s">
        <v>2171</v>
      </c>
      <c r="N2139">
        <v>27.9</v>
      </c>
      <c r="V2139">
        <v>54.38</v>
      </c>
      <c r="Z2139">
        <v>14.9</v>
      </c>
      <c r="AC2139">
        <v>2.82</v>
      </c>
    </row>
    <row r="2140" spans="1:32" x14ac:dyDescent="0.2">
      <c r="A2140" t="s">
        <v>2172</v>
      </c>
      <c r="N2140">
        <v>51.69</v>
      </c>
      <c r="P2140">
        <v>26.82</v>
      </c>
      <c r="V2140">
        <v>13.53</v>
      </c>
      <c r="Z2140">
        <v>5.52</v>
      </c>
      <c r="AC2140">
        <v>2.44</v>
      </c>
    </row>
    <row r="2141" spans="1:32" x14ac:dyDescent="0.2">
      <c r="A2141" t="s">
        <v>2173</v>
      </c>
      <c r="L2141">
        <v>67.599999999999994</v>
      </c>
      <c r="N2141">
        <v>28.9</v>
      </c>
      <c r="P2141">
        <v>3</v>
      </c>
      <c r="AC2141">
        <v>0.5</v>
      </c>
    </row>
    <row r="2142" spans="1:32" x14ac:dyDescent="0.2">
      <c r="A2142" t="s">
        <v>2174</v>
      </c>
      <c r="L2142">
        <v>67.400000000000006</v>
      </c>
      <c r="N2142">
        <v>31.8</v>
      </c>
      <c r="AC2142">
        <v>0.8</v>
      </c>
    </row>
    <row r="2143" spans="1:32" x14ac:dyDescent="0.2">
      <c r="A2143" t="s">
        <v>2175</v>
      </c>
      <c r="L2143">
        <v>67.5</v>
      </c>
      <c r="N2143">
        <v>31.9</v>
      </c>
      <c r="AC2143">
        <v>0.6</v>
      </c>
    </row>
    <row r="2144" spans="1:32" x14ac:dyDescent="0.2">
      <c r="A2144" t="s">
        <v>2176</v>
      </c>
      <c r="L2144">
        <v>69</v>
      </c>
      <c r="N2144">
        <v>28.5</v>
      </c>
      <c r="P2144">
        <v>1.6</v>
      </c>
      <c r="AC2144">
        <v>0.9</v>
      </c>
    </row>
    <row r="2145" spans="1:33" x14ac:dyDescent="0.2">
      <c r="A2145" t="s">
        <v>2177</v>
      </c>
      <c r="AG2145">
        <v>100</v>
      </c>
    </row>
    <row r="2146" spans="1:33" x14ac:dyDescent="0.2">
      <c r="A2146" t="s">
        <v>2178</v>
      </c>
      <c r="X2146">
        <v>98.6</v>
      </c>
      <c r="AC2146">
        <v>1.4</v>
      </c>
    </row>
    <row r="2147" spans="1:33" x14ac:dyDescent="0.2">
      <c r="A2147" t="s">
        <v>2179</v>
      </c>
      <c r="Z2147">
        <v>96.9</v>
      </c>
      <c r="AC2147">
        <v>3.1</v>
      </c>
    </row>
    <row r="2148" spans="1:33" x14ac:dyDescent="0.2">
      <c r="A2148" t="s">
        <v>2180</v>
      </c>
      <c r="AG2148">
        <v>100</v>
      </c>
    </row>
    <row r="2149" spans="1:33" x14ac:dyDescent="0.2">
      <c r="A2149" t="s">
        <v>2181</v>
      </c>
      <c r="N2149">
        <v>99.5</v>
      </c>
      <c r="AC2149">
        <v>0.5</v>
      </c>
    </row>
    <row r="2150" spans="1:33" x14ac:dyDescent="0.2">
      <c r="A2150" t="s">
        <v>2182</v>
      </c>
      <c r="B2150">
        <v>100</v>
      </c>
    </row>
    <row r="2151" spans="1:33" x14ac:dyDescent="0.2">
      <c r="A2151" t="s">
        <v>2183</v>
      </c>
      <c r="W2151">
        <v>93.7</v>
      </c>
      <c r="AC2151">
        <v>6.3</v>
      </c>
    </row>
    <row r="2152" spans="1:33" x14ac:dyDescent="0.2">
      <c r="A2152" t="s">
        <v>2184</v>
      </c>
      <c r="N2152">
        <v>98.2</v>
      </c>
      <c r="AC2152">
        <v>1.8</v>
      </c>
    </row>
    <row r="2153" spans="1:33" x14ac:dyDescent="0.2">
      <c r="A2153" t="s">
        <v>2185</v>
      </c>
      <c r="N2153">
        <v>98.8</v>
      </c>
      <c r="AC2153">
        <v>1.2</v>
      </c>
    </row>
    <row r="2154" spans="1:33" x14ac:dyDescent="0.2">
      <c r="A2154" t="s">
        <v>2186</v>
      </c>
      <c r="N2154">
        <v>96.6</v>
      </c>
      <c r="AC2154">
        <v>3.4</v>
      </c>
    </row>
    <row r="2155" spans="1:33" x14ac:dyDescent="0.2">
      <c r="A2155" t="s">
        <v>2187</v>
      </c>
      <c r="N2155">
        <v>100</v>
      </c>
    </row>
    <row r="2156" spans="1:33" x14ac:dyDescent="0.2">
      <c r="A2156" t="s">
        <v>2188</v>
      </c>
      <c r="X2156">
        <v>98.9</v>
      </c>
      <c r="AC2156">
        <v>1.1000000000000001</v>
      </c>
    </row>
    <row r="2157" spans="1:33" x14ac:dyDescent="0.2">
      <c r="A2157" t="s">
        <v>2189</v>
      </c>
      <c r="N2157">
        <v>96.3</v>
      </c>
      <c r="AC2157">
        <v>3.7</v>
      </c>
    </row>
    <row r="2158" spans="1:33" x14ac:dyDescent="0.2">
      <c r="A2158" t="s">
        <v>2190</v>
      </c>
      <c r="N2158">
        <v>97</v>
      </c>
      <c r="AC2158">
        <v>3</v>
      </c>
    </row>
    <row r="2159" spans="1:33" x14ac:dyDescent="0.2">
      <c r="A2159" t="s">
        <v>2191</v>
      </c>
      <c r="Y2159">
        <v>98.8</v>
      </c>
      <c r="AC2159">
        <v>1.2</v>
      </c>
    </row>
    <row r="2160" spans="1:33" x14ac:dyDescent="0.2">
      <c r="A2160" t="s">
        <v>2192</v>
      </c>
      <c r="N2160">
        <v>100</v>
      </c>
    </row>
    <row r="2161" spans="1:33" x14ac:dyDescent="0.2">
      <c r="A2161" t="s">
        <v>2193</v>
      </c>
      <c r="N2161">
        <v>97.9</v>
      </c>
      <c r="AC2161">
        <v>2.1</v>
      </c>
    </row>
    <row r="2162" spans="1:33" x14ac:dyDescent="0.2">
      <c r="A2162" t="s">
        <v>2194</v>
      </c>
      <c r="N2162">
        <v>96.8</v>
      </c>
      <c r="AC2162">
        <v>3.2</v>
      </c>
    </row>
    <row r="2163" spans="1:33" x14ac:dyDescent="0.2">
      <c r="A2163" t="s">
        <v>2195</v>
      </c>
      <c r="N2163">
        <v>99.4</v>
      </c>
      <c r="AC2163">
        <v>0.6</v>
      </c>
    </row>
    <row r="2164" spans="1:33" x14ac:dyDescent="0.2">
      <c r="A2164" t="s">
        <v>2196</v>
      </c>
      <c r="AF2164">
        <v>100</v>
      </c>
    </row>
    <row r="2165" spans="1:33" x14ac:dyDescent="0.2">
      <c r="A2165" t="s">
        <v>2197</v>
      </c>
      <c r="N2165">
        <v>98.6</v>
      </c>
      <c r="AC2165">
        <v>1.4</v>
      </c>
    </row>
    <row r="2166" spans="1:33" x14ac:dyDescent="0.2">
      <c r="A2166" t="s">
        <v>2198</v>
      </c>
      <c r="AC2166">
        <v>100</v>
      </c>
    </row>
    <row r="2167" spans="1:33" x14ac:dyDescent="0.2">
      <c r="A2167" t="s">
        <v>2199</v>
      </c>
      <c r="N2167">
        <v>99.7</v>
      </c>
      <c r="AC2167">
        <v>0.3</v>
      </c>
    </row>
    <row r="2168" spans="1:33" x14ac:dyDescent="0.2">
      <c r="A2168" t="s">
        <v>2200</v>
      </c>
      <c r="V2168">
        <v>98.5</v>
      </c>
      <c r="AC2168">
        <v>1.5</v>
      </c>
    </row>
    <row r="2169" spans="1:33" x14ac:dyDescent="0.2">
      <c r="A2169" t="s">
        <v>2201</v>
      </c>
      <c r="V2169">
        <v>91.8</v>
      </c>
      <c r="AC2169">
        <v>8.1999999999999993</v>
      </c>
    </row>
    <row r="2170" spans="1:33" x14ac:dyDescent="0.2">
      <c r="A2170" t="s">
        <v>2202</v>
      </c>
      <c r="L2170">
        <v>91.48</v>
      </c>
      <c r="N2170">
        <v>1.51</v>
      </c>
      <c r="AC2170">
        <v>7.01</v>
      </c>
    </row>
    <row r="2171" spans="1:33" x14ac:dyDescent="0.2">
      <c r="A2171" t="s">
        <v>2203</v>
      </c>
      <c r="L2171">
        <v>75.02</v>
      </c>
      <c r="N2171">
        <v>22.67</v>
      </c>
      <c r="AC2171">
        <v>2.31</v>
      </c>
    </row>
    <row r="2172" spans="1:33" x14ac:dyDescent="0.2">
      <c r="A2172" t="s">
        <v>2204</v>
      </c>
      <c r="H2172">
        <v>22.49</v>
      </c>
      <c r="I2172">
        <v>4.54</v>
      </c>
      <c r="J2172">
        <v>1.7</v>
      </c>
      <c r="K2172">
        <v>5.69</v>
      </c>
      <c r="L2172">
        <v>47.78</v>
      </c>
      <c r="N2172">
        <v>15.8</v>
      </c>
      <c r="AC2172">
        <v>2</v>
      </c>
    </row>
    <row r="2173" spans="1:33" x14ac:dyDescent="0.2">
      <c r="A2173" t="s">
        <v>2205</v>
      </c>
      <c r="AG2173">
        <v>100</v>
      </c>
    </row>
    <row r="2174" spans="1:33" x14ac:dyDescent="0.2">
      <c r="A2174" t="s">
        <v>2206</v>
      </c>
      <c r="AG2174">
        <v>100</v>
      </c>
    </row>
    <row r="2175" spans="1:33" x14ac:dyDescent="0.2">
      <c r="A2175" t="s">
        <v>2207</v>
      </c>
      <c r="AF2175">
        <v>100</v>
      </c>
    </row>
    <row r="2176" spans="1:33" x14ac:dyDescent="0.2">
      <c r="A2176" t="s">
        <v>2208</v>
      </c>
      <c r="AF2176">
        <v>100</v>
      </c>
    </row>
    <row r="2177" spans="1:33" x14ac:dyDescent="0.2">
      <c r="A2177" t="s">
        <v>2209</v>
      </c>
      <c r="B2177">
        <v>15.7</v>
      </c>
      <c r="P2177">
        <v>54.1</v>
      </c>
      <c r="AC2177">
        <v>30.2</v>
      </c>
    </row>
    <row r="2178" spans="1:33" x14ac:dyDescent="0.2">
      <c r="A2178" t="s">
        <v>2210</v>
      </c>
      <c r="AG2178">
        <v>100</v>
      </c>
    </row>
    <row r="2179" spans="1:33" x14ac:dyDescent="0.2">
      <c r="A2179" t="s">
        <v>2211</v>
      </c>
      <c r="B2179">
        <v>4.91</v>
      </c>
      <c r="H2179">
        <v>15.13</v>
      </c>
      <c r="I2179">
        <v>11.92</v>
      </c>
      <c r="K2179">
        <v>6.11</v>
      </c>
      <c r="L2179">
        <v>7.73</v>
      </c>
      <c r="N2179">
        <v>31.99</v>
      </c>
      <c r="O2179">
        <v>4.6500000000000004</v>
      </c>
      <c r="P2179">
        <v>12.41</v>
      </c>
      <c r="AC2179">
        <v>5.15</v>
      </c>
    </row>
    <row r="2180" spans="1:33" x14ac:dyDescent="0.2">
      <c r="A2180" t="s">
        <v>2212</v>
      </c>
      <c r="B2180">
        <v>3.73</v>
      </c>
      <c r="C2180">
        <v>12.33</v>
      </c>
      <c r="N2180">
        <v>16.440000000000001</v>
      </c>
      <c r="P2180">
        <v>10.42</v>
      </c>
      <c r="W2180">
        <v>15.95</v>
      </c>
      <c r="Z2180">
        <v>28.26</v>
      </c>
      <c r="AC2180">
        <v>7.52</v>
      </c>
      <c r="AF2180">
        <v>5.35</v>
      </c>
    </row>
    <row r="2181" spans="1:33" x14ac:dyDescent="0.2">
      <c r="A2181" t="s">
        <v>2213</v>
      </c>
      <c r="N2181">
        <v>83.8</v>
      </c>
      <c r="AC2181">
        <v>16.2</v>
      </c>
    </row>
    <row r="2182" spans="1:33" x14ac:dyDescent="0.2">
      <c r="A2182" t="s">
        <v>2214</v>
      </c>
      <c r="B2182">
        <v>4.7</v>
      </c>
      <c r="F2182">
        <v>4.5999999999999996</v>
      </c>
      <c r="H2182">
        <v>4.5999999999999996</v>
      </c>
      <c r="I2182">
        <v>3.2</v>
      </c>
      <c r="L2182">
        <v>5</v>
      </c>
      <c r="N2182">
        <v>18.399999999999999</v>
      </c>
      <c r="P2182">
        <v>9.8000000000000007</v>
      </c>
      <c r="R2182">
        <v>35.6</v>
      </c>
      <c r="AC2182">
        <v>7</v>
      </c>
      <c r="AE2182">
        <v>2.7</v>
      </c>
      <c r="AF2182">
        <v>4.4000000000000004</v>
      </c>
    </row>
    <row r="2183" spans="1:33" x14ac:dyDescent="0.2">
      <c r="A2183" t="s">
        <v>2215</v>
      </c>
      <c r="D2183">
        <v>1.8</v>
      </c>
      <c r="F2183">
        <v>8</v>
      </c>
      <c r="H2183">
        <v>39.200000000000003</v>
      </c>
      <c r="I2183">
        <v>12.4</v>
      </c>
      <c r="L2183">
        <v>15.8</v>
      </c>
      <c r="N2183">
        <v>11.5</v>
      </c>
      <c r="P2183">
        <v>7</v>
      </c>
      <c r="AC2183">
        <v>4</v>
      </c>
      <c r="AE2183">
        <v>0.3</v>
      </c>
    </row>
    <row r="2184" spans="1:33" x14ac:dyDescent="0.2">
      <c r="A2184" t="s">
        <v>2216</v>
      </c>
      <c r="R2184">
        <v>95.1</v>
      </c>
      <c r="AC2184">
        <v>4.2</v>
      </c>
      <c r="AE2184">
        <v>0.7</v>
      </c>
    </row>
    <row r="2185" spans="1:33" x14ac:dyDescent="0.2">
      <c r="A2185" t="s">
        <v>2217</v>
      </c>
      <c r="B2185">
        <v>3.5</v>
      </c>
      <c r="F2185">
        <v>5</v>
      </c>
      <c r="H2185">
        <v>6.6</v>
      </c>
      <c r="I2185">
        <v>5</v>
      </c>
      <c r="L2185">
        <v>8.1999999999999993</v>
      </c>
      <c r="N2185">
        <v>24.5</v>
      </c>
      <c r="P2185">
        <v>18.3</v>
      </c>
      <c r="R2185">
        <v>18.399999999999999</v>
      </c>
      <c r="AC2185">
        <v>6.7</v>
      </c>
      <c r="AE2185">
        <v>1.9</v>
      </c>
      <c r="AF2185">
        <v>1.9</v>
      </c>
    </row>
    <row r="2186" spans="1:33" x14ac:dyDescent="0.2">
      <c r="A2186" t="s">
        <v>2218</v>
      </c>
      <c r="H2186">
        <v>9</v>
      </c>
      <c r="L2186">
        <v>9.4</v>
      </c>
      <c r="N2186">
        <v>11</v>
      </c>
      <c r="P2186">
        <v>2.6</v>
      </c>
      <c r="Z2186">
        <v>63</v>
      </c>
      <c r="AC2186">
        <v>5</v>
      </c>
    </row>
    <row r="2187" spans="1:33" x14ac:dyDescent="0.2">
      <c r="A2187" t="s">
        <v>2219</v>
      </c>
      <c r="H2187">
        <v>10</v>
      </c>
      <c r="L2187">
        <v>8.5</v>
      </c>
      <c r="N2187">
        <v>26</v>
      </c>
      <c r="P2187">
        <v>4.5</v>
      </c>
      <c r="Z2187">
        <v>46</v>
      </c>
      <c r="AC2187">
        <v>5</v>
      </c>
    </row>
    <row r="2188" spans="1:33" x14ac:dyDescent="0.2">
      <c r="A2188" t="s">
        <v>2220</v>
      </c>
      <c r="F2188">
        <v>4.8</v>
      </c>
      <c r="N2188">
        <v>90.3</v>
      </c>
      <c r="AC2188">
        <v>2.6</v>
      </c>
      <c r="AE2188">
        <v>2.2999999999999998</v>
      </c>
    </row>
    <row r="2189" spans="1:33" x14ac:dyDescent="0.2">
      <c r="A2189" t="s">
        <v>2221</v>
      </c>
      <c r="B2189">
        <v>3.5</v>
      </c>
      <c r="F2189">
        <v>5</v>
      </c>
      <c r="H2189">
        <v>6.6</v>
      </c>
      <c r="I2189">
        <v>5</v>
      </c>
      <c r="L2189">
        <v>8.1999999999999993</v>
      </c>
      <c r="N2189">
        <v>24.5</v>
      </c>
      <c r="P2189">
        <v>18.3</v>
      </c>
      <c r="R2189">
        <v>18.399999999999999</v>
      </c>
      <c r="AC2189">
        <v>6.7</v>
      </c>
      <c r="AE2189">
        <v>1.9</v>
      </c>
      <c r="AF2189">
        <v>1.9</v>
      </c>
    </row>
    <row r="2190" spans="1:33" x14ac:dyDescent="0.2">
      <c r="A2190" t="s">
        <v>2222</v>
      </c>
      <c r="B2190">
        <v>3.5</v>
      </c>
      <c r="F2190">
        <v>5</v>
      </c>
      <c r="H2190">
        <v>6.6</v>
      </c>
      <c r="I2190">
        <v>5</v>
      </c>
      <c r="L2190">
        <v>8.1999999999999993</v>
      </c>
      <c r="N2190">
        <v>24.5</v>
      </c>
      <c r="P2190">
        <v>18.3</v>
      </c>
      <c r="R2190">
        <v>18.399999999999999</v>
      </c>
      <c r="AC2190">
        <v>6.7</v>
      </c>
      <c r="AE2190">
        <v>1.9</v>
      </c>
      <c r="AF2190">
        <v>1.9</v>
      </c>
    </row>
    <row r="2191" spans="1:33" x14ac:dyDescent="0.2">
      <c r="A2191" t="s">
        <v>2223</v>
      </c>
      <c r="AC2191">
        <v>15</v>
      </c>
      <c r="AF2191">
        <v>85</v>
      </c>
    </row>
    <row r="2192" spans="1:33" x14ac:dyDescent="0.2">
      <c r="A2192" t="s">
        <v>2224</v>
      </c>
      <c r="H2192">
        <v>9.1300000000000008</v>
      </c>
      <c r="L2192">
        <v>1.94</v>
      </c>
      <c r="N2192">
        <v>18.03</v>
      </c>
      <c r="W2192">
        <v>18.84</v>
      </c>
      <c r="X2192">
        <v>15.89</v>
      </c>
      <c r="Y2192">
        <v>6.12</v>
      </c>
      <c r="Z2192">
        <v>11.89</v>
      </c>
      <c r="AC2192">
        <v>12.77</v>
      </c>
      <c r="AF2192">
        <v>5.39</v>
      </c>
    </row>
    <row r="2193" spans="1:33" x14ac:dyDescent="0.2">
      <c r="A2193" t="s">
        <v>2225</v>
      </c>
      <c r="H2193">
        <v>7.89</v>
      </c>
      <c r="K2193">
        <v>4.9800000000000004</v>
      </c>
      <c r="L2193">
        <v>7.08</v>
      </c>
      <c r="N2193">
        <v>23.16</v>
      </c>
      <c r="O2193">
        <v>0.89</v>
      </c>
      <c r="W2193">
        <v>25.93</v>
      </c>
      <c r="X2193">
        <v>8.0299999999999994</v>
      </c>
      <c r="Y2193">
        <v>4.09</v>
      </c>
      <c r="Z2193">
        <v>4.9800000000000004</v>
      </c>
      <c r="AC2193">
        <v>7.67</v>
      </c>
      <c r="AF2193">
        <v>5.3</v>
      </c>
    </row>
    <row r="2194" spans="1:33" x14ac:dyDescent="0.2">
      <c r="A2194" t="s">
        <v>2226</v>
      </c>
      <c r="H2194">
        <v>12.95</v>
      </c>
      <c r="I2194">
        <v>5.9</v>
      </c>
      <c r="K2194">
        <v>5.09</v>
      </c>
      <c r="L2194">
        <v>5.8</v>
      </c>
      <c r="N2194">
        <v>30.01</v>
      </c>
      <c r="O2194">
        <v>0.97</v>
      </c>
      <c r="W2194">
        <v>22.12</v>
      </c>
      <c r="X2194">
        <v>5.01</v>
      </c>
      <c r="Z2194">
        <v>4.5199999999999996</v>
      </c>
      <c r="AC2194">
        <v>3.07</v>
      </c>
      <c r="AF2194">
        <v>4.5599999999999996</v>
      </c>
    </row>
    <row r="2195" spans="1:33" x14ac:dyDescent="0.2">
      <c r="A2195" t="s">
        <v>2227</v>
      </c>
      <c r="H2195">
        <v>9.9499999999999993</v>
      </c>
      <c r="I2195">
        <v>8.94</v>
      </c>
      <c r="K2195">
        <v>5.92</v>
      </c>
      <c r="L2195">
        <v>6.93</v>
      </c>
      <c r="N2195">
        <v>30.37</v>
      </c>
      <c r="O2195">
        <v>10.89</v>
      </c>
      <c r="W2195">
        <v>13.35</v>
      </c>
      <c r="X2195">
        <v>4.79</v>
      </c>
      <c r="Z2195">
        <v>3.56</v>
      </c>
      <c r="AC2195">
        <v>1.6</v>
      </c>
      <c r="AE2195">
        <v>0.36</v>
      </c>
      <c r="AF2195">
        <v>3.34</v>
      </c>
    </row>
    <row r="2196" spans="1:33" x14ac:dyDescent="0.2">
      <c r="A2196" t="s">
        <v>2228</v>
      </c>
      <c r="H2196">
        <v>49</v>
      </c>
      <c r="I2196">
        <v>5</v>
      </c>
      <c r="L2196">
        <v>17</v>
      </c>
      <c r="N2196">
        <v>23</v>
      </c>
      <c r="AC2196">
        <v>6</v>
      </c>
    </row>
    <row r="2197" spans="1:33" x14ac:dyDescent="0.2">
      <c r="A2197" t="s">
        <v>2229</v>
      </c>
      <c r="B2197">
        <v>2</v>
      </c>
      <c r="D2197">
        <v>7</v>
      </c>
      <c r="H2197">
        <v>11</v>
      </c>
      <c r="I2197">
        <v>8</v>
      </c>
      <c r="K2197">
        <v>12</v>
      </c>
      <c r="L2197">
        <v>7</v>
      </c>
      <c r="N2197">
        <v>6</v>
      </c>
      <c r="O2197">
        <v>5</v>
      </c>
      <c r="P2197">
        <v>21</v>
      </c>
      <c r="Z2197">
        <v>9</v>
      </c>
      <c r="AC2197">
        <v>7</v>
      </c>
      <c r="AE2197">
        <v>5</v>
      </c>
    </row>
    <row r="2198" spans="1:33" x14ac:dyDescent="0.2">
      <c r="A2198" t="s">
        <v>2230</v>
      </c>
      <c r="B2198">
        <v>5</v>
      </c>
      <c r="D2198">
        <v>1</v>
      </c>
      <c r="F2198">
        <v>14</v>
      </c>
      <c r="H2198">
        <v>5.0999999999999996</v>
      </c>
      <c r="I2198">
        <v>9.3000000000000007</v>
      </c>
      <c r="L2198">
        <v>7.6</v>
      </c>
      <c r="N2198">
        <v>17.100000000000001</v>
      </c>
      <c r="P2198">
        <v>20.2</v>
      </c>
      <c r="R2198">
        <v>7.6</v>
      </c>
      <c r="AC2198">
        <v>9.1</v>
      </c>
      <c r="AE2198">
        <v>2.6</v>
      </c>
      <c r="AF2198">
        <v>1.4</v>
      </c>
    </row>
    <row r="2199" spans="1:33" x14ac:dyDescent="0.2">
      <c r="A2199" t="s">
        <v>2231</v>
      </c>
      <c r="D2199">
        <v>11</v>
      </c>
      <c r="N2199">
        <v>12</v>
      </c>
      <c r="P2199">
        <v>29</v>
      </c>
      <c r="X2199">
        <v>7</v>
      </c>
      <c r="Y2199">
        <v>16</v>
      </c>
      <c r="Z2199">
        <v>9</v>
      </c>
      <c r="AC2199">
        <v>16</v>
      </c>
    </row>
    <row r="2200" spans="1:33" x14ac:dyDescent="0.2">
      <c r="A2200" t="s">
        <v>2232</v>
      </c>
      <c r="H2200">
        <v>50</v>
      </c>
      <c r="I2200">
        <v>5</v>
      </c>
      <c r="L2200">
        <v>16</v>
      </c>
      <c r="N2200">
        <v>24</v>
      </c>
      <c r="AC2200">
        <v>5</v>
      </c>
    </row>
    <row r="2201" spans="1:33" x14ac:dyDescent="0.2">
      <c r="A2201" t="s">
        <v>2233</v>
      </c>
      <c r="AG2201">
        <v>100</v>
      </c>
    </row>
    <row r="2202" spans="1:33" x14ac:dyDescent="0.2">
      <c r="A2202" t="s">
        <v>2234</v>
      </c>
      <c r="AG2202">
        <v>100</v>
      </c>
    </row>
    <row r="2203" spans="1:33" x14ac:dyDescent="0.2">
      <c r="A2203" t="s">
        <v>2235</v>
      </c>
      <c r="AG2203">
        <v>100</v>
      </c>
    </row>
    <row r="2204" spans="1:33" x14ac:dyDescent="0.2">
      <c r="A2204" t="s">
        <v>2236</v>
      </c>
      <c r="AG2204">
        <v>100</v>
      </c>
    </row>
    <row r="2205" spans="1:33" x14ac:dyDescent="0.2">
      <c r="A2205" t="s">
        <v>2237</v>
      </c>
      <c r="AG2205">
        <v>100</v>
      </c>
    </row>
    <row r="2206" spans="1:33" x14ac:dyDescent="0.2">
      <c r="A2206" t="s">
        <v>2238</v>
      </c>
      <c r="AG2206">
        <v>100</v>
      </c>
    </row>
    <row r="2207" spans="1:33" x14ac:dyDescent="0.2">
      <c r="A2207" t="s">
        <v>2239</v>
      </c>
      <c r="AG2207">
        <v>100</v>
      </c>
    </row>
    <row r="2208" spans="1:33" x14ac:dyDescent="0.2">
      <c r="A2208" t="s">
        <v>2240</v>
      </c>
      <c r="AG2208">
        <v>100</v>
      </c>
    </row>
    <row r="2209" spans="1:33" x14ac:dyDescent="0.2">
      <c r="A2209" t="s">
        <v>2241</v>
      </c>
      <c r="AG2209">
        <v>100</v>
      </c>
    </row>
    <row r="2210" spans="1:33" x14ac:dyDescent="0.2">
      <c r="A2210" t="s">
        <v>2242</v>
      </c>
      <c r="AG2210">
        <v>100</v>
      </c>
    </row>
    <row r="2211" spans="1:33" x14ac:dyDescent="0.2">
      <c r="A2211" t="s">
        <v>2243</v>
      </c>
      <c r="AG2211">
        <v>100</v>
      </c>
    </row>
    <row r="2212" spans="1:33" x14ac:dyDescent="0.2">
      <c r="A2212" t="s">
        <v>2244</v>
      </c>
      <c r="L2212">
        <v>97.9</v>
      </c>
      <c r="AC2212">
        <v>2.1</v>
      </c>
    </row>
    <row r="2213" spans="1:33" x14ac:dyDescent="0.2">
      <c r="A2213" t="s">
        <v>2245</v>
      </c>
      <c r="W2213">
        <v>100</v>
      </c>
    </row>
    <row r="2214" spans="1:33" x14ac:dyDescent="0.2">
      <c r="A2214" t="s">
        <v>2246</v>
      </c>
      <c r="G2214">
        <v>5.6</v>
      </c>
      <c r="I2214">
        <v>12.8</v>
      </c>
      <c r="J2214">
        <v>42.2</v>
      </c>
      <c r="M2214">
        <v>12.5</v>
      </c>
      <c r="O2214">
        <v>5.7</v>
      </c>
      <c r="P2214">
        <v>21.2</v>
      </c>
    </row>
    <row r="2215" spans="1:33" x14ac:dyDescent="0.2">
      <c r="A2215" t="s">
        <v>2247</v>
      </c>
      <c r="H2215">
        <v>17.8</v>
      </c>
      <c r="I2215">
        <v>0.9</v>
      </c>
      <c r="K2215">
        <v>10.6</v>
      </c>
      <c r="L2215">
        <v>25.2</v>
      </c>
      <c r="N2215">
        <v>20.6</v>
      </c>
      <c r="O2215">
        <v>5.3</v>
      </c>
      <c r="X2215">
        <v>5</v>
      </c>
      <c r="Z2215">
        <v>13.8</v>
      </c>
      <c r="AC2215">
        <v>0.8</v>
      </c>
    </row>
    <row r="2216" spans="1:33" x14ac:dyDescent="0.2">
      <c r="A2216" t="s">
        <v>2248</v>
      </c>
      <c r="G2216">
        <v>15.9</v>
      </c>
      <c r="J2216">
        <v>66.2</v>
      </c>
      <c r="M2216">
        <v>4.3</v>
      </c>
      <c r="O2216">
        <v>8.6</v>
      </c>
      <c r="P2216">
        <v>5</v>
      </c>
    </row>
    <row r="2217" spans="1:33" x14ac:dyDescent="0.2">
      <c r="A2217" t="s">
        <v>2249</v>
      </c>
      <c r="H2217">
        <v>46.13</v>
      </c>
      <c r="I2217">
        <v>7.17</v>
      </c>
      <c r="J2217">
        <v>8.23</v>
      </c>
      <c r="K2217">
        <v>5.33</v>
      </c>
      <c r="L2217">
        <v>9.25</v>
      </c>
      <c r="N2217">
        <v>15.09</v>
      </c>
      <c r="P2217">
        <v>8.81</v>
      </c>
    </row>
    <row r="2218" spans="1:33" x14ac:dyDescent="0.2">
      <c r="A2218" t="s">
        <v>2250</v>
      </c>
      <c r="H2218">
        <v>48.6</v>
      </c>
      <c r="I2218">
        <v>1.6</v>
      </c>
      <c r="K2218">
        <v>12.9</v>
      </c>
      <c r="L2218">
        <v>15.6</v>
      </c>
      <c r="N2218">
        <v>10.1</v>
      </c>
      <c r="O2218">
        <v>8.9</v>
      </c>
      <c r="P2218">
        <v>2.2999999999999998</v>
      </c>
    </row>
    <row r="2219" spans="1:33" x14ac:dyDescent="0.2">
      <c r="A2219" t="s">
        <v>2251</v>
      </c>
      <c r="C2219">
        <v>9.5</v>
      </c>
      <c r="F2219">
        <v>27</v>
      </c>
      <c r="V2219">
        <v>2</v>
      </c>
      <c r="Z2219">
        <v>54</v>
      </c>
      <c r="AC2219">
        <v>7.5</v>
      </c>
    </row>
    <row r="2220" spans="1:33" x14ac:dyDescent="0.2">
      <c r="A2220" t="s">
        <v>2252</v>
      </c>
      <c r="H2220">
        <v>100</v>
      </c>
    </row>
    <row r="2221" spans="1:33" x14ac:dyDescent="0.2">
      <c r="A2221" t="s">
        <v>2253</v>
      </c>
      <c r="W2221">
        <v>99.6</v>
      </c>
      <c r="AC2221">
        <v>0.4</v>
      </c>
    </row>
    <row r="2222" spans="1:33" x14ac:dyDescent="0.2">
      <c r="A2222" t="s">
        <v>2254</v>
      </c>
      <c r="B2222">
        <v>4</v>
      </c>
      <c r="C2222">
        <v>5</v>
      </c>
      <c r="D2222">
        <v>2</v>
      </c>
      <c r="F2222">
        <v>5</v>
      </c>
      <c r="H2222">
        <v>9</v>
      </c>
      <c r="K2222">
        <v>16</v>
      </c>
      <c r="L2222">
        <v>10</v>
      </c>
      <c r="N2222">
        <v>7</v>
      </c>
      <c r="O2222">
        <v>2</v>
      </c>
      <c r="Z2222">
        <v>12</v>
      </c>
      <c r="AC2222">
        <v>26</v>
      </c>
      <c r="AF2222">
        <v>2</v>
      </c>
    </row>
    <row r="2223" spans="1:33" x14ac:dyDescent="0.2">
      <c r="A2223" t="s">
        <v>2255</v>
      </c>
      <c r="N2223">
        <v>100</v>
      </c>
    </row>
    <row r="2224" spans="1:33" x14ac:dyDescent="0.2">
      <c r="A2224" t="s">
        <v>2256</v>
      </c>
      <c r="N2224">
        <v>100</v>
      </c>
    </row>
    <row r="2225" spans="1:29" x14ac:dyDescent="0.2">
      <c r="A2225" t="s">
        <v>2257</v>
      </c>
      <c r="H2225">
        <v>100</v>
      </c>
    </row>
    <row r="2226" spans="1:29" x14ac:dyDescent="0.2">
      <c r="A2226" t="s">
        <v>2258</v>
      </c>
      <c r="H2226">
        <v>100</v>
      </c>
    </row>
    <row r="2227" spans="1:29" x14ac:dyDescent="0.2">
      <c r="A2227" t="s">
        <v>2259</v>
      </c>
      <c r="N2227">
        <v>91</v>
      </c>
      <c r="AC2227">
        <v>9</v>
      </c>
    </row>
    <row r="2228" spans="1:29" x14ac:dyDescent="0.2">
      <c r="A2228" t="s">
        <v>2260</v>
      </c>
      <c r="N2228">
        <v>96.8</v>
      </c>
      <c r="AC2228">
        <v>3.2</v>
      </c>
    </row>
    <row r="2229" spans="1:29" x14ac:dyDescent="0.2">
      <c r="A2229" t="s">
        <v>2261</v>
      </c>
      <c r="N2229">
        <v>92.3</v>
      </c>
      <c r="AC2229">
        <v>7.7</v>
      </c>
    </row>
    <row r="2230" spans="1:29" x14ac:dyDescent="0.2">
      <c r="A2230" t="s">
        <v>2262</v>
      </c>
      <c r="N2230">
        <v>96.5</v>
      </c>
      <c r="AC2230">
        <v>3.5</v>
      </c>
    </row>
    <row r="2231" spans="1:29" x14ac:dyDescent="0.2">
      <c r="A2231" t="s">
        <v>2263</v>
      </c>
      <c r="N2231">
        <v>93.9</v>
      </c>
      <c r="AC2231">
        <v>6.1</v>
      </c>
    </row>
    <row r="2232" spans="1:29" x14ac:dyDescent="0.2">
      <c r="A2232" t="s">
        <v>2264</v>
      </c>
      <c r="H2232">
        <v>38.799999999999997</v>
      </c>
      <c r="I2232">
        <v>17.2</v>
      </c>
      <c r="K2232">
        <v>1.4</v>
      </c>
      <c r="L2232">
        <v>24.7</v>
      </c>
      <c r="N2232">
        <v>17.100000000000001</v>
      </c>
      <c r="AC2232">
        <v>0.8</v>
      </c>
    </row>
    <row r="2233" spans="1:29" x14ac:dyDescent="0.2">
      <c r="A2233" t="s">
        <v>2265</v>
      </c>
      <c r="L2233">
        <v>99.52</v>
      </c>
      <c r="AC2233">
        <v>0.49</v>
      </c>
    </row>
    <row r="2234" spans="1:29" x14ac:dyDescent="0.2">
      <c r="A2234" t="s">
        <v>2266</v>
      </c>
      <c r="H2234">
        <v>63.98</v>
      </c>
      <c r="I2234">
        <v>4.8499999999999996</v>
      </c>
      <c r="J2234">
        <v>1.6</v>
      </c>
      <c r="K2234">
        <v>10.51</v>
      </c>
      <c r="L2234">
        <v>18.440000000000001</v>
      </c>
      <c r="P2234">
        <v>0.34</v>
      </c>
      <c r="AC2234">
        <v>0.32</v>
      </c>
    </row>
    <row r="2235" spans="1:29" x14ac:dyDescent="0.2">
      <c r="A2235" t="s">
        <v>2267</v>
      </c>
      <c r="N2235">
        <v>99.87</v>
      </c>
      <c r="AC2235">
        <v>0.13</v>
      </c>
    </row>
    <row r="2236" spans="1:29" x14ac:dyDescent="0.2">
      <c r="A2236" t="s">
        <v>2268</v>
      </c>
      <c r="N2236">
        <v>100</v>
      </c>
    </row>
    <row r="2237" spans="1:29" x14ac:dyDescent="0.2">
      <c r="A2237" t="s">
        <v>2269</v>
      </c>
      <c r="G2237">
        <v>1.01</v>
      </c>
      <c r="H2237">
        <v>43.02</v>
      </c>
      <c r="I2237">
        <v>3.46</v>
      </c>
      <c r="J2237">
        <v>5.13</v>
      </c>
      <c r="K2237">
        <v>7.33</v>
      </c>
      <c r="L2237">
        <v>13.93</v>
      </c>
      <c r="M2237">
        <v>0.55000000000000004</v>
      </c>
      <c r="N2237">
        <v>24.39</v>
      </c>
      <c r="O2237">
        <v>0.6</v>
      </c>
      <c r="P2237">
        <v>0.57999999999999996</v>
      </c>
    </row>
    <row r="2238" spans="1:29" x14ac:dyDescent="0.2">
      <c r="A2238" t="s">
        <v>2270</v>
      </c>
      <c r="H2238">
        <v>8.68</v>
      </c>
      <c r="I2238">
        <v>0.91</v>
      </c>
      <c r="K2238">
        <v>1.41</v>
      </c>
      <c r="L2238">
        <v>2.6</v>
      </c>
      <c r="N2238">
        <v>5.0999999999999996</v>
      </c>
      <c r="O2238">
        <v>1.3</v>
      </c>
      <c r="W2238">
        <v>7.7</v>
      </c>
      <c r="X2238">
        <v>13.1</v>
      </c>
      <c r="Y2238">
        <v>6.2</v>
      </c>
      <c r="Z2238">
        <v>53</v>
      </c>
    </row>
    <row r="2239" spans="1:29" x14ac:dyDescent="0.2">
      <c r="A2239" t="s">
        <v>2271</v>
      </c>
      <c r="H2239">
        <v>17.420000000000002</v>
      </c>
      <c r="I2239">
        <v>1.69</v>
      </c>
      <c r="K2239">
        <v>2.8</v>
      </c>
      <c r="L2239">
        <v>5.29</v>
      </c>
      <c r="N2239">
        <v>10.1</v>
      </c>
      <c r="O2239">
        <v>2.8</v>
      </c>
      <c r="W2239">
        <v>5.7</v>
      </c>
      <c r="X2239">
        <v>9.6999999999999993</v>
      </c>
      <c r="Y2239">
        <v>4.5999999999999996</v>
      </c>
      <c r="Z2239">
        <v>39.9</v>
      </c>
    </row>
    <row r="2240" spans="1:29" x14ac:dyDescent="0.2">
      <c r="A2240" t="s">
        <v>2272</v>
      </c>
      <c r="H2240">
        <v>26.06</v>
      </c>
      <c r="I2240">
        <v>2.38</v>
      </c>
      <c r="K2240">
        <v>4.3899999999999997</v>
      </c>
      <c r="L2240">
        <v>7.87</v>
      </c>
      <c r="N2240">
        <v>15.2</v>
      </c>
      <c r="O2240">
        <v>4.0999999999999996</v>
      </c>
      <c r="W2240">
        <v>3.6</v>
      </c>
      <c r="X2240">
        <v>6.2</v>
      </c>
      <c r="Y2240">
        <v>3.1</v>
      </c>
      <c r="Z2240">
        <v>27.1</v>
      </c>
    </row>
    <row r="2241" spans="1:33" x14ac:dyDescent="0.2">
      <c r="A2241" t="s">
        <v>2273</v>
      </c>
      <c r="H2241">
        <v>34.76</v>
      </c>
      <c r="I2241">
        <v>3.08</v>
      </c>
      <c r="K2241">
        <v>5.89</v>
      </c>
      <c r="L2241">
        <v>10.57</v>
      </c>
      <c r="N2241">
        <v>20.100000000000001</v>
      </c>
      <c r="O2241">
        <v>5.6</v>
      </c>
      <c r="W2241">
        <v>1.7</v>
      </c>
      <c r="X2241">
        <v>2.8</v>
      </c>
      <c r="Y2241">
        <v>1.6</v>
      </c>
      <c r="Z2241">
        <v>13.9</v>
      </c>
    </row>
    <row r="2242" spans="1:33" x14ac:dyDescent="0.2">
      <c r="A2242" t="s">
        <v>2274</v>
      </c>
      <c r="X2242">
        <v>100</v>
      </c>
    </row>
    <row r="2243" spans="1:33" x14ac:dyDescent="0.2">
      <c r="A2243" t="s">
        <v>2275</v>
      </c>
      <c r="X2243">
        <v>99.9</v>
      </c>
      <c r="AC2243">
        <v>0.1</v>
      </c>
    </row>
    <row r="2244" spans="1:33" x14ac:dyDescent="0.2">
      <c r="A2244" t="s">
        <v>2276</v>
      </c>
      <c r="H2244">
        <v>99.11</v>
      </c>
      <c r="P2244">
        <v>0.38</v>
      </c>
      <c r="AC2244">
        <v>0.51</v>
      </c>
    </row>
    <row r="2245" spans="1:33" x14ac:dyDescent="0.2">
      <c r="A2245" t="s">
        <v>2277</v>
      </c>
      <c r="B2245">
        <v>3.5</v>
      </c>
      <c r="F2245">
        <v>5</v>
      </c>
      <c r="H2245">
        <v>6.6</v>
      </c>
      <c r="I2245">
        <v>5</v>
      </c>
      <c r="L2245">
        <v>8.1999999999999993</v>
      </c>
      <c r="N2245">
        <v>24.5</v>
      </c>
      <c r="P2245">
        <v>18.3</v>
      </c>
      <c r="R2245">
        <v>18.399999999999999</v>
      </c>
      <c r="AC2245">
        <v>6.7</v>
      </c>
      <c r="AE2245">
        <v>1.9</v>
      </c>
      <c r="AF2245">
        <v>1.9</v>
      </c>
    </row>
    <row r="2246" spans="1:33" x14ac:dyDescent="0.2">
      <c r="A2246" t="s">
        <v>2278</v>
      </c>
      <c r="B2246">
        <v>4.7</v>
      </c>
      <c r="F2246">
        <v>4.5999999999999996</v>
      </c>
      <c r="H2246">
        <v>4.5999999999999996</v>
      </c>
      <c r="I2246">
        <v>3.2</v>
      </c>
      <c r="L2246">
        <v>5</v>
      </c>
      <c r="N2246">
        <v>18.399999999999999</v>
      </c>
      <c r="P2246">
        <v>9.8000000000000007</v>
      </c>
      <c r="R2246">
        <v>35.6</v>
      </c>
      <c r="AC2246">
        <v>7</v>
      </c>
      <c r="AE2246">
        <v>2.7</v>
      </c>
      <c r="AF2246">
        <v>4.4000000000000004</v>
      </c>
    </row>
    <row r="2247" spans="1:33" x14ac:dyDescent="0.2">
      <c r="A2247" t="s">
        <v>2279</v>
      </c>
      <c r="H2247">
        <v>16.690000000000001</v>
      </c>
      <c r="L2247">
        <v>64.53</v>
      </c>
      <c r="N2247">
        <v>19.07</v>
      </c>
      <c r="P2247">
        <v>-1.86</v>
      </c>
      <c r="AC2247">
        <v>1.57</v>
      </c>
    </row>
    <row r="2248" spans="1:33" x14ac:dyDescent="0.2">
      <c r="A2248" t="s">
        <v>2280</v>
      </c>
      <c r="D2248">
        <v>1.8</v>
      </c>
      <c r="F2248">
        <v>8</v>
      </c>
      <c r="H2248">
        <v>39.200000000000003</v>
      </c>
      <c r="I2248">
        <v>12.4</v>
      </c>
      <c r="L2248">
        <v>15.8</v>
      </c>
      <c r="N2248">
        <v>11.5</v>
      </c>
      <c r="P2248">
        <v>7</v>
      </c>
      <c r="AC2248">
        <v>4</v>
      </c>
      <c r="AE2248">
        <v>0.3</v>
      </c>
    </row>
    <row r="2249" spans="1:33" x14ac:dyDescent="0.2">
      <c r="A2249" t="s">
        <v>2281</v>
      </c>
      <c r="W2249">
        <v>48.54</v>
      </c>
      <c r="X2249">
        <v>50.74</v>
      </c>
      <c r="AC2249">
        <v>0.72</v>
      </c>
    </row>
    <row r="2250" spans="1:33" x14ac:dyDescent="0.2">
      <c r="A2250" t="s">
        <v>2282</v>
      </c>
      <c r="AG2250">
        <v>100</v>
      </c>
    </row>
    <row r="2251" spans="1:33" x14ac:dyDescent="0.2">
      <c r="A2251" t="s">
        <v>2283</v>
      </c>
      <c r="AG2251">
        <v>100</v>
      </c>
    </row>
    <row r="2252" spans="1:33" x14ac:dyDescent="0.2">
      <c r="A2252" t="s">
        <v>2284</v>
      </c>
      <c r="AG2252">
        <v>100</v>
      </c>
    </row>
    <row r="2253" spans="1:33" x14ac:dyDescent="0.2">
      <c r="A2253" t="s">
        <v>2285</v>
      </c>
      <c r="N2253">
        <v>100</v>
      </c>
    </row>
    <row r="2254" spans="1:33" x14ac:dyDescent="0.2">
      <c r="A2254" t="s">
        <v>2286</v>
      </c>
      <c r="V2254">
        <v>100</v>
      </c>
    </row>
    <row r="2255" spans="1:33" x14ac:dyDescent="0.2">
      <c r="A2255" t="s">
        <v>2287</v>
      </c>
      <c r="N2255">
        <v>99.58</v>
      </c>
      <c r="AC2255">
        <v>0.42</v>
      </c>
    </row>
    <row r="2256" spans="1:33" x14ac:dyDescent="0.2">
      <c r="A2256" t="s">
        <v>2288</v>
      </c>
      <c r="AG2256">
        <v>100</v>
      </c>
    </row>
    <row r="2257" spans="1:33" x14ac:dyDescent="0.2">
      <c r="A2257" t="s">
        <v>2289</v>
      </c>
      <c r="H2257">
        <v>100</v>
      </c>
    </row>
    <row r="2258" spans="1:33" x14ac:dyDescent="0.2">
      <c r="A2258" t="s">
        <v>2290</v>
      </c>
      <c r="H2258">
        <v>10</v>
      </c>
      <c r="I2258">
        <v>59.6</v>
      </c>
      <c r="L2258">
        <v>21.2</v>
      </c>
      <c r="AC2258">
        <v>9.1999999999999993</v>
      </c>
    </row>
    <row r="2259" spans="1:33" x14ac:dyDescent="0.2">
      <c r="A2259" t="s">
        <v>2291</v>
      </c>
      <c r="AG2259">
        <v>100</v>
      </c>
    </row>
    <row r="2260" spans="1:33" x14ac:dyDescent="0.2">
      <c r="A2260" t="s">
        <v>2292</v>
      </c>
      <c r="N2260">
        <v>100</v>
      </c>
    </row>
    <row r="2261" spans="1:33" x14ac:dyDescent="0.2">
      <c r="A2261" t="s">
        <v>2293</v>
      </c>
      <c r="AG2261">
        <v>100</v>
      </c>
    </row>
    <row r="2262" spans="1:33" x14ac:dyDescent="0.2">
      <c r="A2262" t="s">
        <v>2294</v>
      </c>
      <c r="AG2262">
        <v>100</v>
      </c>
    </row>
    <row r="2263" spans="1:33" x14ac:dyDescent="0.2">
      <c r="A2263" t="s">
        <v>2295</v>
      </c>
      <c r="AG2263">
        <v>100</v>
      </c>
    </row>
    <row r="2264" spans="1:33" x14ac:dyDescent="0.2">
      <c r="A2264" t="s">
        <v>2296</v>
      </c>
      <c r="AG2264">
        <v>100</v>
      </c>
    </row>
    <row r="2265" spans="1:33" x14ac:dyDescent="0.2">
      <c r="A2265" t="s">
        <v>2297</v>
      </c>
      <c r="AG2265">
        <v>100</v>
      </c>
    </row>
    <row r="2266" spans="1:33" x14ac:dyDescent="0.2">
      <c r="A2266" t="s">
        <v>2298</v>
      </c>
      <c r="B2266">
        <v>23.37</v>
      </c>
      <c r="F2266">
        <v>37.69</v>
      </c>
      <c r="Z2266">
        <v>32.04</v>
      </c>
      <c r="AC2266">
        <v>-1.42</v>
      </c>
      <c r="AF2266">
        <v>8.32</v>
      </c>
    </row>
    <row r="2267" spans="1:33" x14ac:dyDescent="0.2">
      <c r="A2267" t="s">
        <v>2299</v>
      </c>
      <c r="C2267">
        <v>5.71</v>
      </c>
      <c r="H2267">
        <v>11.76</v>
      </c>
      <c r="I2267">
        <v>8.39</v>
      </c>
      <c r="K2267">
        <v>6.91</v>
      </c>
      <c r="L2267">
        <v>12.33</v>
      </c>
      <c r="N2267">
        <v>21.99</v>
      </c>
      <c r="P2267">
        <v>27.19</v>
      </c>
      <c r="AC2267">
        <v>-3.36</v>
      </c>
      <c r="AF2267">
        <v>9.08</v>
      </c>
    </row>
    <row r="2268" spans="1:33" x14ac:dyDescent="0.2">
      <c r="A2268" t="s">
        <v>2300</v>
      </c>
      <c r="C2268">
        <v>3.63</v>
      </c>
      <c r="N2268">
        <v>10.220000000000001</v>
      </c>
      <c r="P2268">
        <v>14.12</v>
      </c>
      <c r="Z2268">
        <v>63.44</v>
      </c>
      <c r="AC2268">
        <v>0.3</v>
      </c>
      <c r="AF2268">
        <v>8.2899999999999991</v>
      </c>
    </row>
    <row r="2269" spans="1:33" x14ac:dyDescent="0.2">
      <c r="A2269" t="s">
        <v>2301</v>
      </c>
      <c r="AG2269">
        <v>100</v>
      </c>
    </row>
    <row r="2270" spans="1:33" x14ac:dyDescent="0.2">
      <c r="A2270" t="s">
        <v>2302</v>
      </c>
      <c r="V2270">
        <v>100</v>
      </c>
    </row>
    <row r="2271" spans="1:33" x14ac:dyDescent="0.2">
      <c r="A2271" t="s">
        <v>2303</v>
      </c>
      <c r="B2271">
        <v>100</v>
      </c>
    </row>
    <row r="2272" spans="1:33" x14ac:dyDescent="0.2">
      <c r="A2272" t="s">
        <v>2304</v>
      </c>
      <c r="D2272">
        <v>100</v>
      </c>
    </row>
    <row r="2273" spans="1:32" x14ac:dyDescent="0.2">
      <c r="A2273" t="s">
        <v>2305</v>
      </c>
      <c r="C2273">
        <v>8.35</v>
      </c>
      <c r="P2273">
        <v>50.43</v>
      </c>
      <c r="Z2273">
        <v>33.71</v>
      </c>
      <c r="AC2273">
        <v>7.51</v>
      </c>
    </row>
    <row r="2274" spans="1:32" x14ac:dyDescent="0.2">
      <c r="A2274" t="s">
        <v>2306</v>
      </c>
      <c r="C2274">
        <v>14.49</v>
      </c>
      <c r="P2274">
        <v>27.68</v>
      </c>
      <c r="Z2274">
        <v>38.46</v>
      </c>
      <c r="AC2274">
        <v>19.37</v>
      </c>
    </row>
    <row r="2275" spans="1:32" x14ac:dyDescent="0.2">
      <c r="A2275" t="s">
        <v>2307</v>
      </c>
      <c r="H2275">
        <v>7.05</v>
      </c>
      <c r="I2275">
        <v>7.18</v>
      </c>
      <c r="L2275">
        <v>14.59</v>
      </c>
      <c r="P2275">
        <v>7.87</v>
      </c>
      <c r="AC2275">
        <v>63.31</v>
      </c>
    </row>
    <row r="2276" spans="1:32" x14ac:dyDescent="0.2">
      <c r="A2276" t="s">
        <v>2308</v>
      </c>
      <c r="H2276">
        <v>15.33</v>
      </c>
      <c r="K2276">
        <v>4.33</v>
      </c>
      <c r="L2276">
        <v>17.809999999999999</v>
      </c>
      <c r="N2276">
        <v>31.88</v>
      </c>
      <c r="O2276">
        <v>4.6900000000000004</v>
      </c>
      <c r="P2276">
        <v>23.74</v>
      </c>
      <c r="AC2276">
        <v>2.2200000000000002</v>
      </c>
    </row>
    <row r="2277" spans="1:32" x14ac:dyDescent="0.2">
      <c r="A2277" t="s">
        <v>2309</v>
      </c>
      <c r="P2277">
        <v>94.45</v>
      </c>
      <c r="AC2277">
        <v>5.55</v>
      </c>
    </row>
    <row r="2278" spans="1:32" x14ac:dyDescent="0.2">
      <c r="A2278" t="s">
        <v>2310</v>
      </c>
      <c r="B2278">
        <v>26</v>
      </c>
      <c r="D2278">
        <v>2</v>
      </c>
      <c r="P2278">
        <v>52</v>
      </c>
      <c r="Z2278">
        <v>7</v>
      </c>
      <c r="AC2278">
        <v>13</v>
      </c>
    </row>
    <row r="2279" spans="1:32" x14ac:dyDescent="0.2">
      <c r="A2279" t="s">
        <v>2311</v>
      </c>
      <c r="B2279">
        <v>1</v>
      </c>
      <c r="D2279">
        <v>1</v>
      </c>
      <c r="H2279">
        <v>16</v>
      </c>
      <c r="I2279">
        <v>11</v>
      </c>
      <c r="K2279">
        <v>12</v>
      </c>
      <c r="L2279">
        <v>16</v>
      </c>
      <c r="N2279">
        <v>27</v>
      </c>
      <c r="O2279">
        <v>4</v>
      </c>
      <c r="P2279">
        <v>4</v>
      </c>
      <c r="AC2279">
        <v>8</v>
      </c>
    </row>
    <row r="2280" spans="1:32" x14ac:dyDescent="0.2">
      <c r="A2280" t="s">
        <v>2312</v>
      </c>
      <c r="B2280">
        <v>3.9</v>
      </c>
      <c r="F2280">
        <v>4.7</v>
      </c>
      <c r="H2280">
        <v>1.6</v>
      </c>
      <c r="I2280">
        <v>1.9</v>
      </c>
      <c r="L2280">
        <v>4.2</v>
      </c>
      <c r="N2280">
        <v>10.8</v>
      </c>
      <c r="P2280">
        <v>3.3</v>
      </c>
      <c r="R2280">
        <v>56.1</v>
      </c>
      <c r="AC2280">
        <v>7.6</v>
      </c>
      <c r="AE2280">
        <v>2</v>
      </c>
      <c r="AF2280">
        <v>3.9</v>
      </c>
    </row>
    <row r="2281" spans="1:32" x14ac:dyDescent="0.2">
      <c r="A2281" t="s">
        <v>2313</v>
      </c>
      <c r="AC2281">
        <v>100</v>
      </c>
    </row>
    <row r="2282" spans="1:32" x14ac:dyDescent="0.2">
      <c r="A2282" t="s">
        <v>2314</v>
      </c>
      <c r="H2282">
        <v>0.24</v>
      </c>
      <c r="I2282">
        <v>0.12</v>
      </c>
      <c r="L2282">
        <v>3.6</v>
      </c>
      <c r="N2282">
        <v>89.44</v>
      </c>
      <c r="P2282">
        <v>0.09</v>
      </c>
      <c r="AC2282">
        <v>1.54</v>
      </c>
      <c r="AF2282">
        <v>4.97</v>
      </c>
    </row>
    <row r="2283" spans="1:32" x14ac:dyDescent="0.2">
      <c r="A2283" t="s">
        <v>2315</v>
      </c>
      <c r="H2283">
        <v>38.340000000000003</v>
      </c>
      <c r="I2283">
        <v>8.0399999999999991</v>
      </c>
      <c r="K2283">
        <v>6.71</v>
      </c>
      <c r="L2283">
        <v>26.34</v>
      </c>
      <c r="N2283">
        <v>16.11</v>
      </c>
      <c r="O2283">
        <v>2.39</v>
      </c>
      <c r="AC2283">
        <v>2.0699999999999998</v>
      </c>
    </row>
    <row r="2284" spans="1:32" x14ac:dyDescent="0.2">
      <c r="A2284" t="s">
        <v>2316</v>
      </c>
      <c r="H2284">
        <v>13</v>
      </c>
      <c r="L2284">
        <v>1.6</v>
      </c>
      <c r="N2284">
        <v>82.3</v>
      </c>
      <c r="AC2284">
        <v>3.1</v>
      </c>
    </row>
    <row r="2285" spans="1:32" x14ac:dyDescent="0.2">
      <c r="A2285" t="s">
        <v>2317</v>
      </c>
      <c r="B2285">
        <v>7.4</v>
      </c>
      <c r="C2285">
        <v>4.3</v>
      </c>
      <c r="H2285">
        <v>4.5</v>
      </c>
      <c r="I2285">
        <v>2.8</v>
      </c>
      <c r="N2285">
        <v>46.5</v>
      </c>
      <c r="P2285">
        <v>5</v>
      </c>
      <c r="Z2285">
        <v>5.0999999999999996</v>
      </c>
      <c r="AC2285">
        <v>7.2</v>
      </c>
      <c r="AE2285">
        <v>8.1</v>
      </c>
      <c r="AF2285">
        <v>9.1</v>
      </c>
    </row>
    <row r="2286" spans="1:32" x14ac:dyDescent="0.2">
      <c r="A2286" t="s">
        <v>2318</v>
      </c>
      <c r="B2286">
        <v>28.5</v>
      </c>
      <c r="H2286">
        <v>1.5</v>
      </c>
      <c r="I2286">
        <v>4.4000000000000004</v>
      </c>
      <c r="K2286">
        <v>5.0999999999999996</v>
      </c>
      <c r="L2286">
        <v>0.9</v>
      </c>
      <c r="N2286">
        <v>18.7</v>
      </c>
      <c r="O2286">
        <v>3.2</v>
      </c>
      <c r="P2286">
        <v>33.200000000000003</v>
      </c>
      <c r="AC2286">
        <v>4.5</v>
      </c>
    </row>
    <row r="2287" spans="1:32" x14ac:dyDescent="0.2">
      <c r="A2287" t="s">
        <v>2319</v>
      </c>
      <c r="B2287">
        <v>11.1</v>
      </c>
      <c r="H2287">
        <v>10.3</v>
      </c>
      <c r="I2287">
        <v>3</v>
      </c>
      <c r="K2287">
        <v>13.7</v>
      </c>
      <c r="L2287">
        <v>10.1</v>
      </c>
      <c r="N2287">
        <v>19.5</v>
      </c>
      <c r="O2287">
        <v>4.5</v>
      </c>
      <c r="P2287">
        <v>18.899999999999999</v>
      </c>
      <c r="Z2287">
        <v>8.6</v>
      </c>
      <c r="AC2287">
        <v>0.3</v>
      </c>
    </row>
    <row r="2288" spans="1:32" x14ac:dyDescent="0.2">
      <c r="A2288" t="s">
        <v>2320</v>
      </c>
      <c r="C2288">
        <v>0.01</v>
      </c>
      <c r="N2288">
        <v>39.590000000000003</v>
      </c>
      <c r="X2288">
        <v>59.38</v>
      </c>
      <c r="AC2288">
        <v>1.01</v>
      </c>
    </row>
    <row r="2289" spans="1:32" x14ac:dyDescent="0.2">
      <c r="A2289" t="s">
        <v>2321</v>
      </c>
      <c r="C2289">
        <v>0.02</v>
      </c>
      <c r="H2289">
        <v>6.64</v>
      </c>
      <c r="K2289">
        <v>2.9</v>
      </c>
      <c r="L2289">
        <v>3.3</v>
      </c>
      <c r="N2289">
        <v>37.799999999999997</v>
      </c>
      <c r="W2289">
        <v>6.68</v>
      </c>
      <c r="X2289">
        <v>30.07</v>
      </c>
      <c r="AC2289">
        <v>1.2</v>
      </c>
      <c r="AF2289">
        <v>11.41</v>
      </c>
    </row>
    <row r="2290" spans="1:32" x14ac:dyDescent="0.2">
      <c r="A2290" t="s">
        <v>2322</v>
      </c>
      <c r="C2290">
        <v>0.01</v>
      </c>
      <c r="H2290">
        <v>18.7</v>
      </c>
      <c r="K2290">
        <v>5.88</v>
      </c>
      <c r="L2290">
        <v>6.86</v>
      </c>
      <c r="N2290">
        <v>30.46</v>
      </c>
      <c r="W2290">
        <v>18.489999999999998</v>
      </c>
      <c r="X2290">
        <v>6.03</v>
      </c>
      <c r="AC2290">
        <v>1.66</v>
      </c>
      <c r="AF2290">
        <v>11.89</v>
      </c>
    </row>
    <row r="2291" spans="1:32" x14ac:dyDescent="0.2">
      <c r="A2291" t="s">
        <v>2323</v>
      </c>
      <c r="C2291">
        <v>0.01</v>
      </c>
      <c r="G2291">
        <v>1.49</v>
      </c>
      <c r="H2291">
        <v>30.8</v>
      </c>
      <c r="J2291">
        <v>4.05</v>
      </c>
      <c r="K2291">
        <v>8.91</v>
      </c>
      <c r="L2291">
        <v>10.62</v>
      </c>
      <c r="M2291">
        <v>0.71</v>
      </c>
      <c r="N2291">
        <v>17.38</v>
      </c>
      <c r="O2291">
        <v>0.65</v>
      </c>
      <c r="P2291">
        <v>0.87</v>
      </c>
      <c r="W2291">
        <v>10.93</v>
      </c>
      <c r="AC2291">
        <v>1.68</v>
      </c>
      <c r="AF2291">
        <v>11.92</v>
      </c>
    </row>
    <row r="2292" spans="1:32" x14ac:dyDescent="0.2">
      <c r="A2292" t="s">
        <v>2324</v>
      </c>
      <c r="C2292">
        <v>0.02</v>
      </c>
      <c r="G2292">
        <v>2.34</v>
      </c>
      <c r="H2292">
        <v>37.71</v>
      </c>
      <c r="J2292">
        <v>6.34</v>
      </c>
      <c r="K2292">
        <v>10.220000000000001</v>
      </c>
      <c r="L2292">
        <v>12.84</v>
      </c>
      <c r="M2292">
        <v>1.1000000000000001</v>
      </c>
      <c r="N2292">
        <v>15.74</v>
      </c>
      <c r="O2292">
        <v>1.02</v>
      </c>
      <c r="P2292">
        <v>1.36</v>
      </c>
      <c r="AC2292">
        <v>1.41</v>
      </c>
      <c r="AF2292">
        <v>9.89</v>
      </c>
    </row>
  </sheetData>
  <sheetProtection password="A695" sheet="1" objects="1" scenarios="1" selectLockedCells="1"/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4"/>
  <sheetViews>
    <sheetView topLeftCell="AL1" workbookViewId="0">
      <selection activeCell="AR33" sqref="AR33"/>
    </sheetView>
  </sheetViews>
  <sheetFormatPr baseColWidth="10" defaultRowHeight="16" x14ac:dyDescent="0.2"/>
  <cols>
    <col min="1" max="37" width="0" hidden="1" customWidth="1"/>
  </cols>
  <sheetData>
    <row r="2" spans="1:35" x14ac:dyDescent="0.2">
      <c r="A2" t="s">
        <v>2359</v>
      </c>
      <c r="B2" t="s">
        <v>2325</v>
      </c>
      <c r="C2" t="s">
        <v>2326</v>
      </c>
      <c r="D2" t="s">
        <v>2327</v>
      </c>
      <c r="E2" t="s">
        <v>2328</v>
      </c>
      <c r="F2" t="s">
        <v>2329</v>
      </c>
      <c r="G2" t="s">
        <v>2330</v>
      </c>
      <c r="H2" t="s">
        <v>2331</v>
      </c>
      <c r="I2" t="s">
        <v>2332</v>
      </c>
      <c r="J2" t="s">
        <v>2333</v>
      </c>
      <c r="K2" t="s">
        <v>2334</v>
      </c>
      <c r="L2" t="s">
        <v>2335</v>
      </c>
      <c r="M2" t="s">
        <v>2336</v>
      </c>
      <c r="N2" t="s">
        <v>2337</v>
      </c>
      <c r="O2" t="s">
        <v>2338</v>
      </c>
      <c r="P2" t="s">
        <v>2339</v>
      </c>
      <c r="Q2" t="s">
        <v>2340</v>
      </c>
      <c r="R2" t="s">
        <v>2341</v>
      </c>
      <c r="S2" t="s">
        <v>2342</v>
      </c>
      <c r="T2" t="s">
        <v>2343</v>
      </c>
      <c r="U2" t="s">
        <v>2344</v>
      </c>
      <c r="V2" t="s">
        <v>2345</v>
      </c>
      <c r="W2" t="s">
        <v>2346</v>
      </c>
      <c r="X2" t="s">
        <v>2347</v>
      </c>
      <c r="Y2" t="s">
        <v>2348</v>
      </c>
      <c r="Z2" t="s">
        <v>2349</v>
      </c>
      <c r="AA2" t="s">
        <v>2350</v>
      </c>
      <c r="AB2" t="s">
        <v>2351</v>
      </c>
      <c r="AC2" t="s">
        <v>2352</v>
      </c>
      <c r="AD2" t="s">
        <v>2353</v>
      </c>
      <c r="AE2" t="s">
        <v>2354</v>
      </c>
      <c r="AF2" t="s">
        <v>2355</v>
      </c>
      <c r="AG2" t="s">
        <v>2356</v>
      </c>
      <c r="AH2" t="s">
        <v>2357</v>
      </c>
      <c r="AI2" t="s">
        <v>2358</v>
      </c>
    </row>
    <row r="3" spans="1:35" x14ac:dyDescent="0.2">
      <c r="C3">
        <f>IF(Input!$A3="","",Input!I3*Input!$A3)</f>
        <v>0</v>
      </c>
      <c r="D3">
        <f>IF(Input!$A3="","",Input!J3*Input!$A3)</f>
        <v>0</v>
      </c>
      <c r="E3">
        <f>IF(Input!$A3="","",Input!K3*Input!$A3)</f>
        <v>0</v>
      </c>
      <c r="F3">
        <f>IF(Input!$A3="","",Input!L3*Input!$A3)</f>
        <v>0</v>
      </c>
      <c r="G3">
        <f>IF(Input!$A3="","",Input!M3*Input!$A3)</f>
        <v>0</v>
      </c>
      <c r="H3">
        <f>IF(Input!$A3="","",Input!N3*Input!$A3)</f>
        <v>0</v>
      </c>
      <c r="I3">
        <f>IF(Input!$A3="","",Input!O3*Input!$A3)</f>
        <v>0</v>
      </c>
      <c r="J3">
        <f>IF(Input!$A3="","",Input!P3*Input!$A3)</f>
        <v>0</v>
      </c>
      <c r="K3">
        <f>IF(Input!$A3="","",Input!Q3*Input!$A3)</f>
        <v>0</v>
      </c>
      <c r="L3">
        <f>IF(Input!$A3="","",Input!R3*Input!$A3)</f>
        <v>0</v>
      </c>
      <c r="M3">
        <f>IF(Input!$A3="","",Input!S3*Input!$A3)</f>
        <v>1586.6145000000001</v>
      </c>
      <c r="N3">
        <f>IF(Input!$A3="","",Input!T3*Input!$A3)</f>
        <v>0</v>
      </c>
      <c r="O3">
        <f>IF(Input!$A3="","",Input!U3*Input!$A3)</f>
        <v>79.706699999999998</v>
      </c>
      <c r="P3">
        <f>IF(Input!$A3="","",Input!V3*Input!$A3)</f>
        <v>0</v>
      </c>
      <c r="Q3">
        <f>IF(Input!$A3="","",Input!W3*Input!$A3)</f>
        <v>0</v>
      </c>
      <c r="R3">
        <f>IF(Input!$A3="","",Input!X3*Input!$A3)</f>
        <v>0</v>
      </c>
      <c r="S3">
        <f>IF(Input!$A3="","",Input!Y3*Input!$A3)</f>
        <v>0</v>
      </c>
      <c r="T3">
        <f>IF(Input!$A3="","",Input!Z3*Input!$A3)</f>
        <v>0</v>
      </c>
      <c r="U3">
        <f>IF(Input!$A3="","",Input!AA3*Input!$A3)</f>
        <v>0</v>
      </c>
      <c r="V3">
        <f>IF(Input!$A3="","",Input!AB3*Input!$A3)</f>
        <v>0</v>
      </c>
      <c r="W3">
        <f>IF(Input!$A3="","",Input!AC3*Input!$A3)</f>
        <v>0</v>
      </c>
      <c r="X3">
        <f>IF(Input!$A3="","",Input!AD3*Input!$A3)</f>
        <v>0</v>
      </c>
      <c r="Y3">
        <f>IF(Input!$A3="","",Input!AE3*Input!$A3)</f>
        <v>0</v>
      </c>
      <c r="Z3">
        <f>IF(Input!$A3="","",Input!AF3*Input!$A3)</f>
        <v>0</v>
      </c>
      <c r="AA3">
        <f>IF(Input!$A3="","",Input!AG3*Input!$A3)</f>
        <v>0</v>
      </c>
      <c r="AB3">
        <f>IF(Input!$A3="","",Input!AH3*Input!$A3)</f>
        <v>0</v>
      </c>
      <c r="AC3">
        <f>IF(Input!$A3="","",Input!AI3*Input!$A3)</f>
        <v>0</v>
      </c>
      <c r="AD3">
        <f>IF(Input!$A3="","",Input!AJ3*Input!$A3)</f>
        <v>5.1801000000000004</v>
      </c>
      <c r="AE3">
        <f>IF(Input!$A3="","",Input!AK3*Input!$A3)</f>
        <v>0</v>
      </c>
      <c r="AF3">
        <f>IF(Input!$A3="","",Input!AL3*Input!$A3)</f>
        <v>0</v>
      </c>
      <c r="AG3">
        <f>IF(Input!$A3="","",Input!AM3*Input!$A3)</f>
        <v>0</v>
      </c>
      <c r="AH3">
        <f>IF(Input!$A3="","",Input!AN3*Input!$A3)</f>
        <v>0</v>
      </c>
      <c r="AI3">
        <f>IF(Input!$A3="","",Input!AO3*Input!$A3)</f>
        <v>0</v>
      </c>
    </row>
    <row r="4" spans="1:35" x14ac:dyDescent="0.2">
      <c r="C4">
        <f>IF(Input!$A4="","",Input!I4*Input!$A4)</f>
        <v>0</v>
      </c>
      <c r="D4">
        <f>IF(Input!$A4="","",Input!J4*Input!$A4)</f>
        <v>0</v>
      </c>
      <c r="E4">
        <f>IF(Input!$A4="","",Input!K4*Input!$A4)</f>
        <v>0</v>
      </c>
      <c r="F4">
        <f>IF(Input!$A4="","",Input!L4*Input!$A4)</f>
        <v>0</v>
      </c>
      <c r="G4">
        <f>IF(Input!$A4="","",Input!M4*Input!$A4)</f>
        <v>0</v>
      </c>
      <c r="H4">
        <f>IF(Input!$A4="","",Input!N4*Input!$A4)</f>
        <v>0</v>
      </c>
      <c r="I4">
        <f>IF(Input!$A4="","",Input!O4*Input!$A4)</f>
        <v>0</v>
      </c>
      <c r="J4">
        <f>IF(Input!$A4="","",Input!P4*Input!$A4)</f>
        <v>0</v>
      </c>
      <c r="K4">
        <f>IF(Input!$A4="","",Input!Q4*Input!$A4)</f>
        <v>0</v>
      </c>
      <c r="L4">
        <f>IF(Input!$A4="","",Input!R4*Input!$A4)</f>
        <v>0</v>
      </c>
      <c r="M4">
        <f>IF(Input!$A4="","",Input!S4*Input!$A4)</f>
        <v>0</v>
      </c>
      <c r="N4">
        <f>IF(Input!$A4="","",Input!T4*Input!$A4)</f>
        <v>0</v>
      </c>
      <c r="O4">
        <f>IF(Input!$A4="","",Input!U4*Input!$A4)</f>
        <v>1029.7910000000002</v>
      </c>
      <c r="P4">
        <f>IF(Input!$A4="","",Input!V4*Input!$A4)</f>
        <v>0</v>
      </c>
      <c r="Q4">
        <f>IF(Input!$A4="","",Input!W4*Input!$A4)</f>
        <v>0</v>
      </c>
      <c r="R4">
        <f>IF(Input!$A4="","",Input!X4*Input!$A4)</f>
        <v>0</v>
      </c>
      <c r="S4">
        <f>IF(Input!$A4="","",Input!Y4*Input!$A4)</f>
        <v>0</v>
      </c>
      <c r="T4">
        <f>IF(Input!$A4="","",Input!Z4*Input!$A4)</f>
        <v>0</v>
      </c>
      <c r="U4">
        <f>IF(Input!$A4="","",Input!AA4*Input!$A4)</f>
        <v>0</v>
      </c>
      <c r="V4">
        <f>IF(Input!$A4="","",Input!AB4*Input!$A4)</f>
        <v>0</v>
      </c>
      <c r="W4">
        <f>IF(Input!$A4="","",Input!AC4*Input!$A4)</f>
        <v>0</v>
      </c>
      <c r="X4">
        <f>IF(Input!$A4="","",Input!AD4*Input!$A4)</f>
        <v>0</v>
      </c>
      <c r="Y4">
        <f>IF(Input!$A4="","",Input!AE4*Input!$A4)</f>
        <v>0</v>
      </c>
      <c r="Z4">
        <f>IF(Input!$A4="","",Input!AF4*Input!$A4)</f>
        <v>0</v>
      </c>
      <c r="AA4">
        <f>IF(Input!$A4="","",Input!AG4*Input!$A4)</f>
        <v>0</v>
      </c>
      <c r="AB4">
        <f>IF(Input!$A4="","",Input!AH4*Input!$A4)</f>
        <v>0</v>
      </c>
      <c r="AC4">
        <f>IF(Input!$A4="","",Input!AI4*Input!$A4)</f>
        <v>0</v>
      </c>
      <c r="AD4">
        <f>IF(Input!$A4="","",Input!AJ4*Input!$A4)</f>
        <v>93.209000000000017</v>
      </c>
      <c r="AE4">
        <f>IF(Input!$A4="","",Input!AK4*Input!$A4)</f>
        <v>0</v>
      </c>
      <c r="AF4">
        <f>IF(Input!$A4="","",Input!AL4*Input!$A4)</f>
        <v>0</v>
      </c>
      <c r="AG4">
        <f>IF(Input!$A4="","",Input!AM4*Input!$A4)</f>
        <v>0</v>
      </c>
      <c r="AH4">
        <f>IF(Input!$A4="","",Input!AN4*Input!$A4)</f>
        <v>0</v>
      </c>
      <c r="AI4">
        <f>IF(Input!$A4="","",Input!AO4*Input!$A4)</f>
        <v>0</v>
      </c>
    </row>
    <row r="5" spans="1:35" x14ac:dyDescent="0.2">
      <c r="C5">
        <f>IF(Input!$A5="","",Input!I5*Input!$A5)</f>
        <v>0</v>
      </c>
      <c r="D5">
        <f>IF(Input!$A5="","",Input!J5*Input!$A5)</f>
        <v>0</v>
      </c>
      <c r="E5">
        <f>IF(Input!$A5="","",Input!K5*Input!$A5)</f>
        <v>0</v>
      </c>
      <c r="F5">
        <f>IF(Input!$A5="","",Input!L5*Input!$A5)</f>
        <v>0</v>
      </c>
      <c r="G5">
        <f>IF(Input!$A5="","",Input!M5*Input!$A5)</f>
        <v>0</v>
      </c>
      <c r="H5">
        <f>IF(Input!$A5="","",Input!N5*Input!$A5)</f>
        <v>0</v>
      </c>
      <c r="I5">
        <f>IF(Input!$A5="","",Input!O5*Input!$A5)</f>
        <v>535.76009999999997</v>
      </c>
      <c r="J5">
        <f>IF(Input!$A5="","",Input!P5*Input!$A5)</f>
        <v>0</v>
      </c>
      <c r="K5">
        <f>IF(Input!$A5="","",Input!Q5*Input!$A5)</f>
        <v>0</v>
      </c>
      <c r="L5">
        <f>IF(Input!$A5="","",Input!R5*Input!$A5)</f>
        <v>0</v>
      </c>
      <c r="M5">
        <f>IF(Input!$A5="","",Input!S5*Input!$A5)</f>
        <v>122.19089999999998</v>
      </c>
      <c r="N5">
        <f>IF(Input!$A5="","",Input!T5*Input!$A5)</f>
        <v>0</v>
      </c>
      <c r="O5">
        <f>IF(Input!$A5="","",Input!U5*Input!$A5)</f>
        <v>281.97899999999998</v>
      </c>
      <c r="P5">
        <f>IF(Input!$A5="","",Input!V5*Input!$A5)</f>
        <v>0</v>
      </c>
      <c r="Q5">
        <f>IF(Input!$A5="","",Input!W5*Input!$A5)</f>
        <v>0</v>
      </c>
      <c r="R5">
        <f>IF(Input!$A5="","",Input!X5*Input!$A5)</f>
        <v>0</v>
      </c>
      <c r="S5">
        <f>IF(Input!$A5="","",Input!Y5*Input!$A5)</f>
        <v>0</v>
      </c>
      <c r="T5">
        <f>IF(Input!$A5="","",Input!Z5*Input!$A5)</f>
        <v>0</v>
      </c>
      <c r="U5">
        <f>IF(Input!$A5="","",Input!AA5*Input!$A5)</f>
        <v>0</v>
      </c>
      <c r="V5">
        <f>IF(Input!$A5="","",Input!AB5*Input!$A5)</f>
        <v>0</v>
      </c>
      <c r="W5">
        <f>IF(Input!$A5="","",Input!AC5*Input!$A5)</f>
        <v>0</v>
      </c>
      <c r="X5">
        <f>IF(Input!$A5="","",Input!AD5*Input!$A5)</f>
        <v>0</v>
      </c>
      <c r="Y5">
        <f>IF(Input!$A5="","",Input!AE5*Input!$A5)</f>
        <v>0</v>
      </c>
      <c r="Z5">
        <f>IF(Input!$A5="","",Input!AF5*Input!$A5)</f>
        <v>0</v>
      </c>
      <c r="AA5">
        <f>IF(Input!$A5="","",Input!AG5*Input!$A5)</f>
        <v>0</v>
      </c>
      <c r="AB5">
        <f>IF(Input!$A5="","",Input!AH5*Input!$A5)</f>
        <v>0</v>
      </c>
      <c r="AC5">
        <f>IF(Input!$A5="","",Input!AI5*Input!$A5)</f>
        <v>0</v>
      </c>
      <c r="AD5">
        <f>IF(Input!$A5="","",Input!AJ5*Input!$A5)</f>
        <v>29.07</v>
      </c>
      <c r="AE5">
        <f>IF(Input!$A5="","",Input!AK5*Input!$A5)</f>
        <v>0</v>
      </c>
      <c r="AF5">
        <f>IF(Input!$A5="","",Input!AL5*Input!$A5)</f>
        <v>0</v>
      </c>
      <c r="AG5">
        <f>IF(Input!$A5="","",Input!AM5*Input!$A5)</f>
        <v>0</v>
      </c>
      <c r="AH5">
        <f>IF(Input!$A5="","",Input!AN5*Input!$A5)</f>
        <v>0</v>
      </c>
      <c r="AI5">
        <f>IF(Input!$A5="","",Input!AO5*Input!$A5)</f>
        <v>0</v>
      </c>
    </row>
    <row r="6" spans="1:35" x14ac:dyDescent="0.2">
      <c r="C6">
        <f>IF(Input!$A6="","",Input!I6*Input!$A6)</f>
        <v>0</v>
      </c>
      <c r="D6">
        <f>IF(Input!$A6="","",Input!J6*Input!$A6)</f>
        <v>0</v>
      </c>
      <c r="E6">
        <f>IF(Input!$A6="","",Input!K6*Input!$A6)</f>
        <v>0</v>
      </c>
      <c r="F6">
        <f>IF(Input!$A6="","",Input!L6*Input!$A6)</f>
        <v>0</v>
      </c>
      <c r="G6">
        <f>IF(Input!$A6="","",Input!M6*Input!$A6)</f>
        <v>0</v>
      </c>
      <c r="H6">
        <f>IF(Input!$A6="","",Input!N6*Input!$A6)</f>
        <v>0</v>
      </c>
      <c r="I6">
        <f>IF(Input!$A6="","",Input!O6*Input!$A6)</f>
        <v>0</v>
      </c>
      <c r="J6">
        <f>IF(Input!$A6="","",Input!P6*Input!$A6)</f>
        <v>0</v>
      </c>
      <c r="K6">
        <f>IF(Input!$A6="","",Input!Q6*Input!$A6)</f>
        <v>0</v>
      </c>
      <c r="L6">
        <f>IF(Input!$A6="","",Input!R6*Input!$A6)</f>
        <v>0</v>
      </c>
      <c r="M6">
        <f>IF(Input!$A6="","",Input!S6*Input!$A6)</f>
        <v>0</v>
      </c>
      <c r="N6">
        <f>IF(Input!$A6="","",Input!T6*Input!$A6)</f>
        <v>0</v>
      </c>
      <c r="O6">
        <f>IF(Input!$A6="","",Input!U6*Input!$A6)</f>
        <v>1640.4119999999998</v>
      </c>
      <c r="P6">
        <f>IF(Input!$A6="","",Input!V6*Input!$A6)</f>
        <v>0</v>
      </c>
      <c r="Q6">
        <f>IF(Input!$A6="","",Input!W6*Input!$A6)</f>
        <v>0</v>
      </c>
      <c r="R6">
        <f>IF(Input!$A6="","",Input!X6*Input!$A6)</f>
        <v>0</v>
      </c>
      <c r="S6">
        <f>IF(Input!$A6="","",Input!Y6*Input!$A6)</f>
        <v>0</v>
      </c>
      <c r="T6">
        <f>IF(Input!$A6="","",Input!Z6*Input!$A6)</f>
        <v>0</v>
      </c>
      <c r="U6">
        <f>IF(Input!$A6="","",Input!AA6*Input!$A6)</f>
        <v>0</v>
      </c>
      <c r="V6">
        <f>IF(Input!$A6="","",Input!AB6*Input!$A6)</f>
        <v>0</v>
      </c>
      <c r="W6">
        <f>IF(Input!$A6="","",Input!AC6*Input!$A6)</f>
        <v>0</v>
      </c>
      <c r="X6">
        <f>IF(Input!$A6="","",Input!AD6*Input!$A6)</f>
        <v>0</v>
      </c>
      <c r="Y6">
        <f>IF(Input!$A6="","",Input!AE6*Input!$A6)</f>
        <v>0</v>
      </c>
      <c r="Z6">
        <f>IF(Input!$A6="","",Input!AF6*Input!$A6)</f>
        <v>0</v>
      </c>
      <c r="AA6">
        <f>IF(Input!$A6="","",Input!AG6*Input!$A6)</f>
        <v>0</v>
      </c>
      <c r="AB6">
        <f>IF(Input!$A6="","",Input!AH6*Input!$A6)</f>
        <v>0</v>
      </c>
      <c r="AC6">
        <f>IF(Input!$A6="","",Input!AI6*Input!$A6)</f>
        <v>0</v>
      </c>
      <c r="AD6">
        <f>IF(Input!$A6="","",Input!AJ6*Input!$A6)</f>
        <v>6.5880000000000001</v>
      </c>
      <c r="AE6">
        <f>IF(Input!$A6="","",Input!AK6*Input!$A6)</f>
        <v>0</v>
      </c>
      <c r="AF6">
        <f>IF(Input!$A6="","",Input!AL6*Input!$A6)</f>
        <v>0</v>
      </c>
      <c r="AG6">
        <f>IF(Input!$A6="","",Input!AM6*Input!$A6)</f>
        <v>0</v>
      </c>
      <c r="AH6">
        <f>IF(Input!$A6="","",Input!AN6*Input!$A6)</f>
        <v>0</v>
      </c>
      <c r="AI6">
        <f>IF(Input!$A6="","",Input!AO6*Input!$A6)</f>
        <v>0</v>
      </c>
    </row>
    <row r="7" spans="1:35" x14ac:dyDescent="0.2">
      <c r="C7">
        <f>IF(Input!$A7="","",Input!I7*Input!$A7)</f>
        <v>0</v>
      </c>
      <c r="D7">
        <f>IF(Input!$A7="","",Input!J7*Input!$A7)</f>
        <v>0</v>
      </c>
      <c r="E7">
        <f>IF(Input!$A7="","",Input!K7*Input!$A7)</f>
        <v>0</v>
      </c>
      <c r="F7">
        <f>IF(Input!$A7="","",Input!L7*Input!$A7)</f>
        <v>0</v>
      </c>
      <c r="G7">
        <f>IF(Input!$A7="","",Input!M7*Input!$A7)</f>
        <v>0</v>
      </c>
      <c r="H7">
        <f>IF(Input!$A7="","",Input!N7*Input!$A7)</f>
        <v>0</v>
      </c>
      <c r="I7">
        <f>IF(Input!$A7="","",Input!O7*Input!$A7)</f>
        <v>0</v>
      </c>
      <c r="J7">
        <f>IF(Input!$A7="","",Input!P7*Input!$A7)</f>
        <v>0</v>
      </c>
      <c r="K7">
        <f>IF(Input!$A7="","",Input!Q7*Input!$A7)</f>
        <v>0</v>
      </c>
      <c r="L7">
        <f>IF(Input!$A7="","",Input!R7*Input!$A7)</f>
        <v>0</v>
      </c>
      <c r="M7">
        <f>IF(Input!$A7="","",Input!S7*Input!$A7)</f>
        <v>0</v>
      </c>
      <c r="N7">
        <f>IF(Input!$A7="","",Input!T7*Input!$A7)</f>
        <v>0</v>
      </c>
      <c r="O7">
        <f>IF(Input!$A7="","",Input!U7*Input!$A7)</f>
        <v>0</v>
      </c>
      <c r="P7">
        <f>IF(Input!$A7="","",Input!V7*Input!$A7)</f>
        <v>0</v>
      </c>
      <c r="Q7">
        <f>IF(Input!$A7="","",Input!W7*Input!$A7)</f>
        <v>78.052000000000007</v>
      </c>
      <c r="R7">
        <f>IF(Input!$A7="","",Input!X7*Input!$A7)</f>
        <v>0</v>
      </c>
      <c r="S7">
        <f>IF(Input!$A7="","",Input!Y7*Input!$A7)</f>
        <v>0</v>
      </c>
      <c r="T7">
        <f>IF(Input!$A7="","",Input!Z7*Input!$A7)</f>
        <v>0</v>
      </c>
      <c r="U7">
        <f>IF(Input!$A7="","",Input!AA7*Input!$A7)</f>
        <v>0</v>
      </c>
      <c r="V7">
        <f>IF(Input!$A7="","",Input!AB7*Input!$A7)</f>
        <v>0</v>
      </c>
      <c r="W7">
        <f>IF(Input!$A7="","",Input!AC7*Input!$A7)</f>
        <v>0</v>
      </c>
      <c r="X7">
        <f>IF(Input!$A7="","",Input!AD7*Input!$A7)</f>
        <v>0</v>
      </c>
      <c r="Y7">
        <f>IF(Input!$A7="","",Input!AE7*Input!$A7)</f>
        <v>0</v>
      </c>
      <c r="Z7">
        <f>IF(Input!$A7="","",Input!AF7*Input!$A7)</f>
        <v>0</v>
      </c>
      <c r="AA7">
        <f>IF(Input!$A7="","",Input!AG7*Input!$A7)</f>
        <v>24.700000000000003</v>
      </c>
      <c r="AB7">
        <f>IF(Input!$A7="","",Input!AH7*Input!$A7)</f>
        <v>0</v>
      </c>
      <c r="AC7">
        <f>IF(Input!$A7="","",Input!AI7*Input!$A7)</f>
        <v>0</v>
      </c>
      <c r="AD7">
        <f>IF(Input!$A7="","",Input!AJ7*Input!$A7)</f>
        <v>164.99600000000001</v>
      </c>
      <c r="AE7">
        <f>IF(Input!$A7="","",Input!AK7*Input!$A7)</f>
        <v>0</v>
      </c>
      <c r="AF7">
        <f>IF(Input!$A7="","",Input!AL7*Input!$A7)</f>
        <v>0</v>
      </c>
      <c r="AG7">
        <f>IF(Input!$A7="","",Input!AM7*Input!$A7)</f>
        <v>720.25200000000007</v>
      </c>
      <c r="AH7">
        <f>IF(Input!$A7="","",Input!AN7*Input!$A7)</f>
        <v>0</v>
      </c>
      <c r="AI7">
        <f>IF(Input!$A7="","",Input!AO7*Input!$A7)</f>
        <v>0</v>
      </c>
    </row>
    <row r="8" spans="1:35" x14ac:dyDescent="0.2">
      <c r="C8">
        <f>IF(Input!$A8="","",Input!I8*Input!$A8)</f>
        <v>0</v>
      </c>
      <c r="D8">
        <f>IF(Input!$A8="","",Input!J8*Input!$A8)</f>
        <v>0</v>
      </c>
      <c r="E8">
        <f>IF(Input!$A8="","",Input!K8*Input!$A8)</f>
        <v>0</v>
      </c>
      <c r="F8">
        <f>IF(Input!$A8="","",Input!L8*Input!$A8)</f>
        <v>0</v>
      </c>
      <c r="G8">
        <f>IF(Input!$A8="","",Input!M8*Input!$A8)</f>
        <v>0</v>
      </c>
      <c r="H8">
        <f>IF(Input!$A8="","",Input!N8*Input!$A8)</f>
        <v>0</v>
      </c>
      <c r="I8">
        <f>IF(Input!$A8="","",Input!O8*Input!$A8)</f>
        <v>0</v>
      </c>
      <c r="J8">
        <f>IF(Input!$A8="","",Input!P8*Input!$A8)</f>
        <v>0</v>
      </c>
      <c r="K8">
        <f>IF(Input!$A8="","",Input!Q8*Input!$A8)</f>
        <v>0</v>
      </c>
      <c r="L8">
        <f>IF(Input!$A8="","",Input!R8*Input!$A8)</f>
        <v>0</v>
      </c>
      <c r="M8">
        <f>IF(Input!$A8="","",Input!S8*Input!$A8)</f>
        <v>0</v>
      </c>
      <c r="N8">
        <f>IF(Input!$A8="","",Input!T8*Input!$A8)</f>
        <v>0</v>
      </c>
      <c r="O8">
        <f>IF(Input!$A8="","",Input!U8*Input!$A8)</f>
        <v>0</v>
      </c>
      <c r="P8">
        <f>IF(Input!$A8="","",Input!V8*Input!$A8)</f>
        <v>0</v>
      </c>
      <c r="Q8">
        <f>IF(Input!$A8="","",Input!W8*Input!$A8)</f>
        <v>0</v>
      </c>
      <c r="R8">
        <f>IF(Input!$A8="","",Input!X8*Input!$A8)</f>
        <v>0</v>
      </c>
      <c r="S8">
        <f>IF(Input!$A8="","",Input!Y8*Input!$A8)</f>
        <v>0</v>
      </c>
      <c r="T8">
        <f>IF(Input!$A8="","",Input!Z8*Input!$A8)</f>
        <v>0</v>
      </c>
      <c r="U8">
        <f>IF(Input!$A8="","",Input!AA8*Input!$A8)</f>
        <v>0</v>
      </c>
      <c r="V8">
        <f>IF(Input!$A8="","",Input!AB8*Input!$A8)</f>
        <v>0</v>
      </c>
      <c r="W8">
        <f>IF(Input!$A8="","",Input!AC8*Input!$A8)</f>
        <v>1669.9823999999999</v>
      </c>
      <c r="X8">
        <f>IF(Input!$A8="","",Input!AD8*Input!$A8)</f>
        <v>0</v>
      </c>
      <c r="Y8">
        <f>IF(Input!$A8="","",Input!AE8*Input!$A8)</f>
        <v>0</v>
      </c>
      <c r="Z8">
        <f>IF(Input!$A8="","",Input!AF8*Input!$A8)</f>
        <v>0</v>
      </c>
      <c r="AA8">
        <f>IF(Input!$A8="","",Input!AG8*Input!$A8)</f>
        <v>0</v>
      </c>
      <c r="AB8">
        <f>IF(Input!$A8="","",Input!AH8*Input!$A8)</f>
        <v>0</v>
      </c>
      <c r="AC8">
        <f>IF(Input!$A8="","",Input!AI8*Input!$A8)</f>
        <v>0</v>
      </c>
      <c r="AD8">
        <f>IF(Input!$A8="","",Input!AJ8*Input!$A8)</f>
        <v>128.01760000000002</v>
      </c>
      <c r="AE8">
        <f>IF(Input!$A8="","",Input!AK8*Input!$A8)</f>
        <v>0</v>
      </c>
      <c r="AF8">
        <f>IF(Input!$A8="","",Input!AL8*Input!$A8)</f>
        <v>0</v>
      </c>
      <c r="AG8">
        <f>IF(Input!$A8="","",Input!AM8*Input!$A8)</f>
        <v>0</v>
      </c>
      <c r="AH8">
        <f>IF(Input!$A8="","",Input!AN8*Input!$A8)</f>
        <v>0</v>
      </c>
      <c r="AI8">
        <f>IF(Input!$A8="","",Input!AO8*Input!$A8)</f>
        <v>0</v>
      </c>
    </row>
    <row r="9" spans="1:35" x14ac:dyDescent="0.2">
      <c r="C9">
        <f>IF(Input!$A9="","",Input!I9*Input!$A9)</f>
        <v>0</v>
      </c>
      <c r="D9">
        <f>IF(Input!$A9="","",Input!J9*Input!$A9)</f>
        <v>476.25599999999997</v>
      </c>
      <c r="E9">
        <f>IF(Input!$A9="","",Input!K9*Input!$A9)</f>
        <v>0</v>
      </c>
      <c r="F9">
        <f>IF(Input!$A9="","",Input!L9*Input!$A9)</f>
        <v>0</v>
      </c>
      <c r="G9">
        <f>IF(Input!$A9="","",Input!M9*Input!$A9)</f>
        <v>0</v>
      </c>
      <c r="H9">
        <f>IF(Input!$A9="","",Input!N9*Input!$A9)</f>
        <v>0</v>
      </c>
      <c r="I9">
        <f>IF(Input!$A9="","",Input!O9*Input!$A9)</f>
        <v>0</v>
      </c>
      <c r="J9">
        <f>IF(Input!$A9="","",Input!P9*Input!$A9)</f>
        <v>0</v>
      </c>
      <c r="K9">
        <f>IF(Input!$A9="","",Input!Q9*Input!$A9)</f>
        <v>0</v>
      </c>
      <c r="L9">
        <f>IF(Input!$A9="","",Input!R9*Input!$A9)</f>
        <v>0</v>
      </c>
      <c r="M9">
        <f>IF(Input!$A9="","",Input!S9*Input!$A9)</f>
        <v>0</v>
      </c>
      <c r="N9">
        <f>IF(Input!$A9="","",Input!T9*Input!$A9)</f>
        <v>0</v>
      </c>
      <c r="O9">
        <f>IF(Input!$A9="","",Input!U9*Input!$A9)</f>
        <v>0</v>
      </c>
      <c r="P9">
        <f>IF(Input!$A9="","",Input!V9*Input!$A9)</f>
        <v>0</v>
      </c>
      <c r="Q9">
        <f>IF(Input!$A9="","",Input!W9*Input!$A9)</f>
        <v>781.13199999999995</v>
      </c>
      <c r="R9">
        <f>IF(Input!$A9="","",Input!X9*Input!$A9)</f>
        <v>0</v>
      </c>
      <c r="S9">
        <f>IF(Input!$A9="","",Input!Y9*Input!$A9)</f>
        <v>0</v>
      </c>
      <c r="T9">
        <f>IF(Input!$A9="","",Input!Z9*Input!$A9)</f>
        <v>0</v>
      </c>
      <c r="U9">
        <f>IF(Input!$A9="","",Input!AA9*Input!$A9)</f>
        <v>0</v>
      </c>
      <c r="V9">
        <f>IF(Input!$A9="","",Input!AB9*Input!$A9)</f>
        <v>0</v>
      </c>
      <c r="W9">
        <f>IF(Input!$A9="","",Input!AC9*Input!$A9)</f>
        <v>0</v>
      </c>
      <c r="X9">
        <f>IF(Input!$A9="","",Input!AD9*Input!$A9)</f>
        <v>0</v>
      </c>
      <c r="Y9">
        <f>IF(Input!$A9="","",Input!AE9*Input!$A9)</f>
        <v>0</v>
      </c>
      <c r="Z9">
        <f>IF(Input!$A9="","",Input!AF9*Input!$A9)</f>
        <v>0</v>
      </c>
      <c r="AA9">
        <f>IF(Input!$A9="","",Input!AG9*Input!$A9)</f>
        <v>387.85999999999996</v>
      </c>
      <c r="AB9">
        <f>IF(Input!$A9="","",Input!AH9*Input!$A9)</f>
        <v>0</v>
      </c>
      <c r="AC9">
        <f>IF(Input!$A9="","",Input!AI9*Input!$A9)</f>
        <v>0</v>
      </c>
      <c r="AD9">
        <f>IF(Input!$A9="","",Input!AJ9*Input!$A9)</f>
        <v>158.75200000000001</v>
      </c>
      <c r="AE9">
        <f>IF(Input!$A9="","",Input!AK9*Input!$A9)</f>
        <v>0</v>
      </c>
      <c r="AF9">
        <f>IF(Input!$A9="","",Input!AL9*Input!$A9)</f>
        <v>0</v>
      </c>
      <c r="AG9">
        <f>IF(Input!$A9="","",Input!AM9*Input!$A9)</f>
        <v>0</v>
      </c>
      <c r="AH9">
        <f>IF(Input!$A9="","",Input!AN9*Input!$A9)</f>
        <v>0</v>
      </c>
      <c r="AI9">
        <f>IF(Input!$A9="","",Input!AO9*Input!$A9)</f>
        <v>0</v>
      </c>
    </row>
    <row r="10" spans="1:35" x14ac:dyDescent="0.2">
      <c r="C10" t="str">
        <f>IF(Input!$A10="","",Input!I10*Input!$A10)</f>
        <v/>
      </c>
      <c r="D10" t="str">
        <f>IF(Input!$A10="","",Input!J10*Input!$A10)</f>
        <v/>
      </c>
      <c r="E10" t="str">
        <f>IF(Input!$A10="","",Input!K10*Input!$A10)</f>
        <v/>
      </c>
      <c r="F10" t="str">
        <f>IF(Input!$A10="","",Input!L10*Input!$A10)</f>
        <v/>
      </c>
      <c r="G10" t="str">
        <f>IF(Input!$A10="","",Input!M10*Input!$A10)</f>
        <v/>
      </c>
      <c r="H10" t="str">
        <f>IF(Input!$A10="","",Input!N10*Input!$A10)</f>
        <v/>
      </c>
      <c r="I10" t="str">
        <f>IF(Input!$A10="","",Input!O10*Input!$A10)</f>
        <v/>
      </c>
      <c r="J10" t="str">
        <f>IF(Input!$A10="","",Input!P10*Input!$A10)</f>
        <v/>
      </c>
      <c r="K10" t="str">
        <f>IF(Input!$A10="","",Input!Q10*Input!$A10)</f>
        <v/>
      </c>
      <c r="L10" t="str">
        <f>IF(Input!$A10="","",Input!R10*Input!$A10)</f>
        <v/>
      </c>
      <c r="M10" t="str">
        <f>IF(Input!$A10="","",Input!S10*Input!$A10)</f>
        <v/>
      </c>
      <c r="N10" t="str">
        <f>IF(Input!$A10="","",Input!T10*Input!$A10)</f>
        <v/>
      </c>
      <c r="O10" t="str">
        <f>IF(Input!$A10="","",Input!U10*Input!$A10)</f>
        <v/>
      </c>
      <c r="P10" t="str">
        <f>IF(Input!$A10="","",Input!V10*Input!$A10)</f>
        <v/>
      </c>
      <c r="Q10" t="str">
        <f>IF(Input!$A10="","",Input!W10*Input!$A10)</f>
        <v/>
      </c>
      <c r="R10" t="str">
        <f>IF(Input!$A10="","",Input!X10*Input!$A10)</f>
        <v/>
      </c>
      <c r="S10" t="str">
        <f>IF(Input!$A10="","",Input!Y10*Input!$A10)</f>
        <v/>
      </c>
      <c r="T10" t="str">
        <f>IF(Input!$A10="","",Input!Z10*Input!$A10)</f>
        <v/>
      </c>
      <c r="U10" t="str">
        <f>IF(Input!$A10="","",Input!AA10*Input!$A10)</f>
        <v/>
      </c>
      <c r="V10" t="str">
        <f>IF(Input!$A10="","",Input!AB10*Input!$A10)</f>
        <v/>
      </c>
      <c r="W10" t="str">
        <f>IF(Input!$A10="","",Input!AC10*Input!$A10)</f>
        <v/>
      </c>
      <c r="X10" t="str">
        <f>IF(Input!$A10="","",Input!AD10*Input!$A10)</f>
        <v/>
      </c>
      <c r="Y10" t="str">
        <f>IF(Input!$A10="","",Input!AE10*Input!$A10)</f>
        <v/>
      </c>
      <c r="Z10" t="str">
        <f>IF(Input!$A10="","",Input!AF10*Input!$A10)</f>
        <v/>
      </c>
      <c r="AA10" t="str">
        <f>IF(Input!$A10="","",Input!AG10*Input!$A10)</f>
        <v/>
      </c>
      <c r="AB10" t="str">
        <f>IF(Input!$A10="","",Input!AH10*Input!$A10)</f>
        <v/>
      </c>
      <c r="AC10" t="str">
        <f>IF(Input!$A10="","",Input!AI10*Input!$A10)</f>
        <v/>
      </c>
      <c r="AD10" t="str">
        <f>IF(Input!$A10="","",Input!AJ10*Input!$A10)</f>
        <v/>
      </c>
      <c r="AE10" t="str">
        <f>IF(Input!$A10="","",Input!AK10*Input!$A10)</f>
        <v/>
      </c>
      <c r="AF10" t="str">
        <f>IF(Input!$A10="","",Input!AL10*Input!$A10)</f>
        <v/>
      </c>
      <c r="AG10" t="str">
        <f>IF(Input!$A10="","",Input!AM10*Input!$A10)</f>
        <v/>
      </c>
      <c r="AH10" t="str">
        <f>IF(Input!$A10="","",Input!AN10*Input!$A10)</f>
        <v/>
      </c>
      <c r="AI10" t="str">
        <f>IF(Input!$A10="","",Input!AO10*Input!$A10)</f>
        <v/>
      </c>
    </row>
    <row r="11" spans="1:35" x14ac:dyDescent="0.2">
      <c r="C11" t="str">
        <f>IF(Input!$A11="","",Input!I11*Input!$A11)</f>
        <v/>
      </c>
      <c r="D11" t="str">
        <f>IF(Input!$A11="","",Input!J11*Input!$A11)</f>
        <v/>
      </c>
      <c r="E11" t="str">
        <f>IF(Input!$A11="","",Input!K11*Input!$A11)</f>
        <v/>
      </c>
      <c r="F11" t="str">
        <f>IF(Input!$A11="","",Input!L11*Input!$A11)</f>
        <v/>
      </c>
      <c r="G11" t="str">
        <f>IF(Input!$A11="","",Input!M11*Input!$A11)</f>
        <v/>
      </c>
      <c r="H11" t="str">
        <f>IF(Input!$A11="","",Input!N11*Input!$A11)</f>
        <v/>
      </c>
      <c r="I11" t="str">
        <f>IF(Input!$A11="","",Input!O11*Input!$A11)</f>
        <v/>
      </c>
      <c r="J11" t="str">
        <f>IF(Input!$A11="","",Input!P11*Input!$A11)</f>
        <v/>
      </c>
      <c r="K11" t="str">
        <f>IF(Input!$A11="","",Input!Q11*Input!$A11)</f>
        <v/>
      </c>
      <c r="L11" t="str">
        <f>IF(Input!$A11="","",Input!R11*Input!$A11)</f>
        <v/>
      </c>
      <c r="M11" t="str">
        <f>IF(Input!$A11="","",Input!S11*Input!$A11)</f>
        <v/>
      </c>
      <c r="N11" t="str">
        <f>IF(Input!$A11="","",Input!T11*Input!$A11)</f>
        <v/>
      </c>
      <c r="O11" t="str">
        <f>IF(Input!$A11="","",Input!U11*Input!$A11)</f>
        <v/>
      </c>
      <c r="P11" t="str">
        <f>IF(Input!$A11="","",Input!V11*Input!$A11)</f>
        <v/>
      </c>
      <c r="Q11" t="str">
        <f>IF(Input!$A11="","",Input!W11*Input!$A11)</f>
        <v/>
      </c>
      <c r="R11" t="str">
        <f>IF(Input!$A11="","",Input!X11*Input!$A11)</f>
        <v/>
      </c>
      <c r="S11" t="str">
        <f>IF(Input!$A11="","",Input!Y11*Input!$A11)</f>
        <v/>
      </c>
      <c r="T11" t="str">
        <f>IF(Input!$A11="","",Input!Z11*Input!$A11)</f>
        <v/>
      </c>
      <c r="U11" t="str">
        <f>IF(Input!$A11="","",Input!AA11*Input!$A11)</f>
        <v/>
      </c>
      <c r="V11" t="str">
        <f>IF(Input!$A11="","",Input!AB11*Input!$A11)</f>
        <v/>
      </c>
      <c r="W11" t="str">
        <f>IF(Input!$A11="","",Input!AC11*Input!$A11)</f>
        <v/>
      </c>
      <c r="X11" t="str">
        <f>IF(Input!$A11="","",Input!AD11*Input!$A11)</f>
        <v/>
      </c>
      <c r="Y11" t="str">
        <f>IF(Input!$A11="","",Input!AE11*Input!$A11)</f>
        <v/>
      </c>
      <c r="Z11" t="str">
        <f>IF(Input!$A11="","",Input!AF11*Input!$A11)</f>
        <v/>
      </c>
      <c r="AA11" t="str">
        <f>IF(Input!$A11="","",Input!AG11*Input!$A11)</f>
        <v/>
      </c>
      <c r="AB11" t="str">
        <f>IF(Input!$A11="","",Input!AH11*Input!$A11)</f>
        <v/>
      </c>
      <c r="AC11" t="str">
        <f>IF(Input!$A11="","",Input!AI11*Input!$A11)</f>
        <v/>
      </c>
      <c r="AD11" t="str">
        <f>IF(Input!$A11="","",Input!AJ11*Input!$A11)</f>
        <v/>
      </c>
      <c r="AE11" t="str">
        <f>IF(Input!$A11="","",Input!AK11*Input!$A11)</f>
        <v/>
      </c>
      <c r="AF11" t="str">
        <f>IF(Input!$A11="","",Input!AL11*Input!$A11)</f>
        <v/>
      </c>
      <c r="AG11" t="str">
        <f>IF(Input!$A11="","",Input!AM11*Input!$A11)</f>
        <v/>
      </c>
      <c r="AH11" t="str">
        <f>IF(Input!$A11="","",Input!AN11*Input!$A11)</f>
        <v/>
      </c>
      <c r="AI11" t="str">
        <f>IF(Input!$A11="","",Input!AO11*Input!$A11)</f>
        <v/>
      </c>
    </row>
    <row r="12" spans="1:35" x14ac:dyDescent="0.2">
      <c r="C12" t="str">
        <f>IF(Input!$A12="","",Input!I12*Input!$A12)</f>
        <v/>
      </c>
      <c r="D12" t="str">
        <f>IF(Input!$A12="","",Input!J12*Input!$A12)</f>
        <v/>
      </c>
      <c r="E12" t="str">
        <f>IF(Input!$A12="","",Input!K12*Input!$A12)</f>
        <v/>
      </c>
      <c r="F12" t="str">
        <f>IF(Input!$A12="","",Input!L12*Input!$A12)</f>
        <v/>
      </c>
      <c r="G12" t="str">
        <f>IF(Input!$A12="","",Input!M12*Input!$A12)</f>
        <v/>
      </c>
      <c r="H12" t="str">
        <f>IF(Input!$A12="","",Input!N12*Input!$A12)</f>
        <v/>
      </c>
      <c r="I12" t="str">
        <f>IF(Input!$A12="","",Input!O12*Input!$A12)</f>
        <v/>
      </c>
      <c r="J12" t="str">
        <f>IF(Input!$A12="","",Input!P12*Input!$A12)</f>
        <v/>
      </c>
      <c r="K12" t="str">
        <f>IF(Input!$A12="","",Input!Q12*Input!$A12)</f>
        <v/>
      </c>
      <c r="L12" t="str">
        <f>IF(Input!$A12="","",Input!R12*Input!$A12)</f>
        <v/>
      </c>
      <c r="M12" t="str">
        <f>IF(Input!$A12="","",Input!S12*Input!$A12)</f>
        <v/>
      </c>
      <c r="N12" t="str">
        <f>IF(Input!$A12="","",Input!T12*Input!$A12)</f>
        <v/>
      </c>
      <c r="O12" t="str">
        <f>IF(Input!$A12="","",Input!U12*Input!$A12)</f>
        <v/>
      </c>
      <c r="P12" t="str">
        <f>IF(Input!$A12="","",Input!V12*Input!$A12)</f>
        <v/>
      </c>
      <c r="Q12" t="str">
        <f>IF(Input!$A12="","",Input!W12*Input!$A12)</f>
        <v/>
      </c>
      <c r="R12" t="str">
        <f>IF(Input!$A12="","",Input!X12*Input!$A12)</f>
        <v/>
      </c>
      <c r="S12" t="str">
        <f>IF(Input!$A12="","",Input!Y12*Input!$A12)</f>
        <v/>
      </c>
      <c r="T12" t="str">
        <f>IF(Input!$A12="","",Input!Z12*Input!$A12)</f>
        <v/>
      </c>
      <c r="U12" t="str">
        <f>IF(Input!$A12="","",Input!AA12*Input!$A12)</f>
        <v/>
      </c>
      <c r="V12" t="str">
        <f>IF(Input!$A12="","",Input!AB12*Input!$A12)</f>
        <v/>
      </c>
      <c r="W12" t="str">
        <f>IF(Input!$A12="","",Input!AC12*Input!$A12)</f>
        <v/>
      </c>
      <c r="X12" t="str">
        <f>IF(Input!$A12="","",Input!AD12*Input!$A12)</f>
        <v/>
      </c>
      <c r="Y12" t="str">
        <f>IF(Input!$A12="","",Input!AE12*Input!$A12)</f>
        <v/>
      </c>
      <c r="Z12" t="str">
        <f>IF(Input!$A12="","",Input!AF12*Input!$A12)</f>
        <v/>
      </c>
      <c r="AA12" t="str">
        <f>IF(Input!$A12="","",Input!AG12*Input!$A12)</f>
        <v/>
      </c>
      <c r="AB12" t="str">
        <f>IF(Input!$A12="","",Input!AH12*Input!$A12)</f>
        <v/>
      </c>
      <c r="AC12" t="str">
        <f>IF(Input!$A12="","",Input!AI12*Input!$A12)</f>
        <v/>
      </c>
      <c r="AD12" t="str">
        <f>IF(Input!$A12="","",Input!AJ12*Input!$A12)</f>
        <v/>
      </c>
      <c r="AE12" t="str">
        <f>IF(Input!$A12="","",Input!AK12*Input!$A12)</f>
        <v/>
      </c>
      <c r="AF12" t="str">
        <f>IF(Input!$A12="","",Input!AL12*Input!$A12)</f>
        <v/>
      </c>
      <c r="AG12" t="str">
        <f>IF(Input!$A12="","",Input!AM12*Input!$A12)</f>
        <v/>
      </c>
      <c r="AH12" t="str">
        <f>IF(Input!$A12="","",Input!AN12*Input!$A12)</f>
        <v/>
      </c>
      <c r="AI12" t="str">
        <f>IF(Input!$A12="","",Input!AO12*Input!$A12)</f>
        <v/>
      </c>
    </row>
    <row r="13" spans="1:35" x14ac:dyDescent="0.2">
      <c r="C13" t="str">
        <f>IF(Input!$A13="","",Input!I13*Input!$A13)</f>
        <v/>
      </c>
      <c r="D13" t="str">
        <f>IF(Input!$A13="","",Input!J13*Input!$A13)</f>
        <v/>
      </c>
      <c r="E13" t="str">
        <f>IF(Input!$A13="","",Input!K13*Input!$A13)</f>
        <v/>
      </c>
      <c r="F13" t="str">
        <f>IF(Input!$A13="","",Input!L13*Input!$A13)</f>
        <v/>
      </c>
      <c r="G13" t="str">
        <f>IF(Input!$A13="","",Input!M13*Input!$A13)</f>
        <v/>
      </c>
      <c r="H13" t="str">
        <f>IF(Input!$A13="","",Input!N13*Input!$A13)</f>
        <v/>
      </c>
      <c r="I13" t="str">
        <f>IF(Input!$A13="","",Input!O13*Input!$A13)</f>
        <v/>
      </c>
      <c r="J13" t="str">
        <f>IF(Input!$A13="","",Input!P13*Input!$A13)</f>
        <v/>
      </c>
      <c r="K13" t="str">
        <f>IF(Input!$A13="","",Input!Q13*Input!$A13)</f>
        <v/>
      </c>
      <c r="L13" t="str">
        <f>IF(Input!$A13="","",Input!R13*Input!$A13)</f>
        <v/>
      </c>
      <c r="M13" t="str">
        <f>IF(Input!$A13="","",Input!S13*Input!$A13)</f>
        <v/>
      </c>
      <c r="N13" t="str">
        <f>IF(Input!$A13="","",Input!T13*Input!$A13)</f>
        <v/>
      </c>
      <c r="O13" t="str">
        <f>IF(Input!$A13="","",Input!U13*Input!$A13)</f>
        <v/>
      </c>
      <c r="P13" t="str">
        <f>IF(Input!$A13="","",Input!V13*Input!$A13)</f>
        <v/>
      </c>
      <c r="Q13" t="str">
        <f>IF(Input!$A13="","",Input!W13*Input!$A13)</f>
        <v/>
      </c>
      <c r="R13" t="str">
        <f>IF(Input!$A13="","",Input!X13*Input!$A13)</f>
        <v/>
      </c>
      <c r="S13" t="str">
        <f>IF(Input!$A13="","",Input!Y13*Input!$A13)</f>
        <v/>
      </c>
      <c r="T13" t="str">
        <f>IF(Input!$A13="","",Input!Z13*Input!$A13)</f>
        <v/>
      </c>
      <c r="U13" t="str">
        <f>IF(Input!$A13="","",Input!AA13*Input!$A13)</f>
        <v/>
      </c>
      <c r="V13" t="str">
        <f>IF(Input!$A13="","",Input!AB13*Input!$A13)</f>
        <v/>
      </c>
      <c r="W13" t="str">
        <f>IF(Input!$A13="","",Input!AC13*Input!$A13)</f>
        <v/>
      </c>
      <c r="X13" t="str">
        <f>IF(Input!$A13="","",Input!AD13*Input!$A13)</f>
        <v/>
      </c>
      <c r="Y13" t="str">
        <f>IF(Input!$A13="","",Input!AE13*Input!$A13)</f>
        <v/>
      </c>
      <c r="Z13" t="str">
        <f>IF(Input!$A13="","",Input!AF13*Input!$A13)</f>
        <v/>
      </c>
      <c r="AA13" t="str">
        <f>IF(Input!$A13="","",Input!AG13*Input!$A13)</f>
        <v/>
      </c>
      <c r="AB13" t="str">
        <f>IF(Input!$A13="","",Input!AH13*Input!$A13)</f>
        <v/>
      </c>
      <c r="AC13" t="str">
        <f>IF(Input!$A13="","",Input!AI13*Input!$A13)</f>
        <v/>
      </c>
      <c r="AD13" t="str">
        <f>IF(Input!$A13="","",Input!AJ13*Input!$A13)</f>
        <v/>
      </c>
      <c r="AE13" t="str">
        <f>IF(Input!$A13="","",Input!AK13*Input!$A13)</f>
        <v/>
      </c>
      <c r="AF13" t="str">
        <f>IF(Input!$A13="","",Input!AL13*Input!$A13)</f>
        <v/>
      </c>
      <c r="AG13" t="str">
        <f>IF(Input!$A13="","",Input!AM13*Input!$A13)</f>
        <v/>
      </c>
      <c r="AH13" t="str">
        <f>IF(Input!$A13="","",Input!AN13*Input!$A13)</f>
        <v/>
      </c>
      <c r="AI13" t="str">
        <f>IF(Input!$A13="","",Input!AO13*Input!$A13)</f>
        <v/>
      </c>
    </row>
    <row r="14" spans="1:35" x14ac:dyDescent="0.2">
      <c r="C14" t="str">
        <f>IF(Input!$A14="","",Input!I14*Input!$A14)</f>
        <v/>
      </c>
      <c r="D14" t="str">
        <f>IF(Input!$A14="","",Input!J14*Input!$A14)</f>
        <v/>
      </c>
      <c r="E14" t="str">
        <f>IF(Input!$A14="","",Input!K14*Input!$A14)</f>
        <v/>
      </c>
      <c r="F14" t="str">
        <f>IF(Input!$A14="","",Input!L14*Input!$A14)</f>
        <v/>
      </c>
      <c r="G14" t="str">
        <f>IF(Input!$A14="","",Input!M14*Input!$A14)</f>
        <v/>
      </c>
      <c r="H14" t="str">
        <f>IF(Input!$A14="","",Input!N14*Input!$A14)</f>
        <v/>
      </c>
      <c r="I14" t="str">
        <f>IF(Input!$A14="","",Input!O14*Input!$A14)</f>
        <v/>
      </c>
      <c r="J14" t="str">
        <f>IF(Input!$A14="","",Input!P14*Input!$A14)</f>
        <v/>
      </c>
      <c r="K14" t="str">
        <f>IF(Input!$A14="","",Input!Q14*Input!$A14)</f>
        <v/>
      </c>
      <c r="L14" t="str">
        <f>IF(Input!$A14="","",Input!R14*Input!$A14)</f>
        <v/>
      </c>
      <c r="M14" t="str">
        <f>IF(Input!$A14="","",Input!S14*Input!$A14)</f>
        <v/>
      </c>
      <c r="N14" t="str">
        <f>IF(Input!$A14="","",Input!T14*Input!$A14)</f>
        <v/>
      </c>
      <c r="O14" t="str">
        <f>IF(Input!$A14="","",Input!U14*Input!$A14)</f>
        <v/>
      </c>
      <c r="P14" t="str">
        <f>IF(Input!$A14="","",Input!V14*Input!$A14)</f>
        <v/>
      </c>
      <c r="Q14" t="str">
        <f>IF(Input!$A14="","",Input!W14*Input!$A14)</f>
        <v/>
      </c>
      <c r="R14" t="str">
        <f>IF(Input!$A14="","",Input!X14*Input!$A14)</f>
        <v/>
      </c>
      <c r="S14" t="str">
        <f>IF(Input!$A14="","",Input!Y14*Input!$A14)</f>
        <v/>
      </c>
      <c r="T14" t="str">
        <f>IF(Input!$A14="","",Input!Z14*Input!$A14)</f>
        <v/>
      </c>
      <c r="U14" t="str">
        <f>IF(Input!$A14="","",Input!AA14*Input!$A14)</f>
        <v/>
      </c>
      <c r="V14" t="str">
        <f>IF(Input!$A14="","",Input!AB14*Input!$A14)</f>
        <v/>
      </c>
      <c r="W14" t="str">
        <f>IF(Input!$A14="","",Input!AC14*Input!$A14)</f>
        <v/>
      </c>
      <c r="X14" t="str">
        <f>IF(Input!$A14="","",Input!AD14*Input!$A14)</f>
        <v/>
      </c>
      <c r="Y14" t="str">
        <f>IF(Input!$A14="","",Input!AE14*Input!$A14)</f>
        <v/>
      </c>
      <c r="Z14" t="str">
        <f>IF(Input!$A14="","",Input!AF14*Input!$A14)</f>
        <v/>
      </c>
      <c r="AA14" t="str">
        <f>IF(Input!$A14="","",Input!AG14*Input!$A14)</f>
        <v/>
      </c>
      <c r="AB14" t="str">
        <f>IF(Input!$A14="","",Input!AH14*Input!$A14)</f>
        <v/>
      </c>
      <c r="AC14" t="str">
        <f>IF(Input!$A14="","",Input!AI14*Input!$A14)</f>
        <v/>
      </c>
      <c r="AD14" t="str">
        <f>IF(Input!$A14="","",Input!AJ14*Input!$A14)</f>
        <v/>
      </c>
      <c r="AE14" t="str">
        <f>IF(Input!$A14="","",Input!AK14*Input!$A14)</f>
        <v/>
      </c>
      <c r="AF14" t="str">
        <f>IF(Input!$A14="","",Input!AL14*Input!$A14)</f>
        <v/>
      </c>
      <c r="AG14" t="str">
        <f>IF(Input!$A14="","",Input!AM14*Input!$A14)</f>
        <v/>
      </c>
      <c r="AH14" t="str">
        <f>IF(Input!$A14="","",Input!AN14*Input!$A14)</f>
        <v/>
      </c>
      <c r="AI14" t="str">
        <f>IF(Input!$A14="","",Input!AO14*Input!$A14)</f>
        <v/>
      </c>
    </row>
    <row r="15" spans="1:35" x14ac:dyDescent="0.2">
      <c r="C15" t="str">
        <f>IF(Input!$A15="","",Input!I15*Input!$A15)</f>
        <v/>
      </c>
      <c r="D15" t="str">
        <f>IF(Input!$A15="","",Input!J15*Input!$A15)</f>
        <v/>
      </c>
      <c r="E15" t="str">
        <f>IF(Input!$A15="","",Input!K15*Input!$A15)</f>
        <v/>
      </c>
      <c r="F15" t="str">
        <f>IF(Input!$A15="","",Input!L15*Input!$A15)</f>
        <v/>
      </c>
      <c r="G15" t="str">
        <f>IF(Input!$A15="","",Input!M15*Input!$A15)</f>
        <v/>
      </c>
      <c r="H15" t="str">
        <f>IF(Input!$A15="","",Input!N15*Input!$A15)</f>
        <v/>
      </c>
      <c r="I15" t="str">
        <f>IF(Input!$A15="","",Input!O15*Input!$A15)</f>
        <v/>
      </c>
      <c r="J15" t="str">
        <f>IF(Input!$A15="","",Input!P15*Input!$A15)</f>
        <v/>
      </c>
      <c r="K15" t="str">
        <f>IF(Input!$A15="","",Input!Q15*Input!$A15)</f>
        <v/>
      </c>
      <c r="L15" t="str">
        <f>IF(Input!$A15="","",Input!R15*Input!$A15)</f>
        <v/>
      </c>
      <c r="M15" t="str">
        <f>IF(Input!$A15="","",Input!S15*Input!$A15)</f>
        <v/>
      </c>
      <c r="N15" t="str">
        <f>IF(Input!$A15="","",Input!T15*Input!$A15)</f>
        <v/>
      </c>
      <c r="O15" t="str">
        <f>IF(Input!$A15="","",Input!U15*Input!$A15)</f>
        <v/>
      </c>
      <c r="P15" t="str">
        <f>IF(Input!$A15="","",Input!V15*Input!$A15)</f>
        <v/>
      </c>
      <c r="Q15" t="str">
        <f>IF(Input!$A15="","",Input!W15*Input!$A15)</f>
        <v/>
      </c>
      <c r="R15" t="str">
        <f>IF(Input!$A15="","",Input!X15*Input!$A15)</f>
        <v/>
      </c>
      <c r="S15" t="str">
        <f>IF(Input!$A15="","",Input!Y15*Input!$A15)</f>
        <v/>
      </c>
      <c r="T15" t="str">
        <f>IF(Input!$A15="","",Input!Z15*Input!$A15)</f>
        <v/>
      </c>
      <c r="U15" t="str">
        <f>IF(Input!$A15="","",Input!AA15*Input!$A15)</f>
        <v/>
      </c>
      <c r="V15" t="str">
        <f>IF(Input!$A15="","",Input!AB15*Input!$A15)</f>
        <v/>
      </c>
      <c r="W15" t="str">
        <f>IF(Input!$A15="","",Input!AC15*Input!$A15)</f>
        <v/>
      </c>
      <c r="X15" t="str">
        <f>IF(Input!$A15="","",Input!AD15*Input!$A15)</f>
        <v/>
      </c>
      <c r="Y15" t="str">
        <f>IF(Input!$A15="","",Input!AE15*Input!$A15)</f>
        <v/>
      </c>
      <c r="Z15" t="str">
        <f>IF(Input!$A15="","",Input!AF15*Input!$A15)</f>
        <v/>
      </c>
      <c r="AA15" t="str">
        <f>IF(Input!$A15="","",Input!AG15*Input!$A15)</f>
        <v/>
      </c>
      <c r="AB15" t="str">
        <f>IF(Input!$A15="","",Input!AH15*Input!$A15)</f>
        <v/>
      </c>
      <c r="AC15" t="str">
        <f>IF(Input!$A15="","",Input!AI15*Input!$A15)</f>
        <v/>
      </c>
      <c r="AD15" t="str">
        <f>IF(Input!$A15="","",Input!AJ15*Input!$A15)</f>
        <v/>
      </c>
      <c r="AE15" t="str">
        <f>IF(Input!$A15="","",Input!AK15*Input!$A15)</f>
        <v/>
      </c>
      <c r="AF15" t="str">
        <f>IF(Input!$A15="","",Input!AL15*Input!$A15)</f>
        <v/>
      </c>
      <c r="AG15" t="str">
        <f>IF(Input!$A15="","",Input!AM15*Input!$A15)</f>
        <v/>
      </c>
      <c r="AH15" t="str">
        <f>IF(Input!$A15="","",Input!AN15*Input!$A15)</f>
        <v/>
      </c>
      <c r="AI15" t="str">
        <f>IF(Input!$A15="","",Input!AO15*Input!$A15)</f>
        <v/>
      </c>
    </row>
    <row r="16" spans="1:35" x14ac:dyDescent="0.2">
      <c r="C16" t="str">
        <f>IF(Input!$A16="","",Input!I16*Input!$A16)</f>
        <v/>
      </c>
      <c r="D16" t="str">
        <f>IF(Input!$A16="","",Input!J16*Input!$A16)</f>
        <v/>
      </c>
      <c r="E16" t="str">
        <f>IF(Input!$A16="","",Input!K16*Input!$A16)</f>
        <v/>
      </c>
      <c r="F16" t="str">
        <f>IF(Input!$A16="","",Input!L16*Input!$A16)</f>
        <v/>
      </c>
      <c r="G16" t="str">
        <f>IF(Input!$A16="","",Input!M16*Input!$A16)</f>
        <v/>
      </c>
      <c r="H16" t="str">
        <f>IF(Input!$A16="","",Input!N16*Input!$A16)</f>
        <v/>
      </c>
      <c r="I16" t="str">
        <f>IF(Input!$A16="","",Input!O16*Input!$A16)</f>
        <v/>
      </c>
      <c r="J16" t="str">
        <f>IF(Input!$A16="","",Input!P16*Input!$A16)</f>
        <v/>
      </c>
      <c r="K16" t="str">
        <f>IF(Input!$A16="","",Input!Q16*Input!$A16)</f>
        <v/>
      </c>
      <c r="L16" t="str">
        <f>IF(Input!$A16="","",Input!R16*Input!$A16)</f>
        <v/>
      </c>
      <c r="M16" t="str">
        <f>IF(Input!$A16="","",Input!S16*Input!$A16)</f>
        <v/>
      </c>
      <c r="N16" t="str">
        <f>IF(Input!$A16="","",Input!T16*Input!$A16)</f>
        <v/>
      </c>
      <c r="O16" t="str">
        <f>IF(Input!$A16="","",Input!U16*Input!$A16)</f>
        <v/>
      </c>
      <c r="P16" t="str">
        <f>IF(Input!$A16="","",Input!V16*Input!$A16)</f>
        <v/>
      </c>
      <c r="Q16" t="str">
        <f>IF(Input!$A16="","",Input!W16*Input!$A16)</f>
        <v/>
      </c>
      <c r="R16" t="str">
        <f>IF(Input!$A16="","",Input!X16*Input!$A16)</f>
        <v/>
      </c>
      <c r="S16" t="str">
        <f>IF(Input!$A16="","",Input!Y16*Input!$A16)</f>
        <v/>
      </c>
      <c r="T16" t="str">
        <f>IF(Input!$A16="","",Input!Z16*Input!$A16)</f>
        <v/>
      </c>
      <c r="U16" t="str">
        <f>IF(Input!$A16="","",Input!AA16*Input!$A16)</f>
        <v/>
      </c>
      <c r="V16" t="str">
        <f>IF(Input!$A16="","",Input!AB16*Input!$A16)</f>
        <v/>
      </c>
      <c r="W16" t="str">
        <f>IF(Input!$A16="","",Input!AC16*Input!$A16)</f>
        <v/>
      </c>
      <c r="X16" t="str">
        <f>IF(Input!$A16="","",Input!AD16*Input!$A16)</f>
        <v/>
      </c>
      <c r="Y16" t="str">
        <f>IF(Input!$A16="","",Input!AE16*Input!$A16)</f>
        <v/>
      </c>
      <c r="Z16" t="str">
        <f>IF(Input!$A16="","",Input!AF16*Input!$A16)</f>
        <v/>
      </c>
      <c r="AA16" t="str">
        <f>IF(Input!$A16="","",Input!AG16*Input!$A16)</f>
        <v/>
      </c>
      <c r="AB16" t="str">
        <f>IF(Input!$A16="","",Input!AH16*Input!$A16)</f>
        <v/>
      </c>
      <c r="AC16" t="str">
        <f>IF(Input!$A16="","",Input!AI16*Input!$A16)</f>
        <v/>
      </c>
      <c r="AD16" t="str">
        <f>IF(Input!$A16="","",Input!AJ16*Input!$A16)</f>
        <v/>
      </c>
      <c r="AE16" t="str">
        <f>IF(Input!$A16="","",Input!AK16*Input!$A16)</f>
        <v/>
      </c>
      <c r="AF16" t="str">
        <f>IF(Input!$A16="","",Input!AL16*Input!$A16)</f>
        <v/>
      </c>
      <c r="AG16" t="str">
        <f>IF(Input!$A16="","",Input!AM16*Input!$A16)</f>
        <v/>
      </c>
      <c r="AH16" t="str">
        <f>IF(Input!$A16="","",Input!AN16*Input!$A16)</f>
        <v/>
      </c>
      <c r="AI16" t="str">
        <f>IF(Input!$A16="","",Input!AO16*Input!$A16)</f>
        <v/>
      </c>
    </row>
    <row r="17" spans="2:35" x14ac:dyDescent="0.2">
      <c r="C17" t="str">
        <f>IF(Input!$A17="","",Input!I17*Input!$A17)</f>
        <v/>
      </c>
      <c r="D17" t="str">
        <f>IF(Input!$A17="","",Input!J17*Input!$A17)</f>
        <v/>
      </c>
      <c r="E17" t="str">
        <f>IF(Input!$A17="","",Input!K17*Input!$A17)</f>
        <v/>
      </c>
      <c r="F17" t="str">
        <f>IF(Input!$A17="","",Input!L17*Input!$A17)</f>
        <v/>
      </c>
      <c r="G17" t="str">
        <f>IF(Input!$A17="","",Input!M17*Input!$A17)</f>
        <v/>
      </c>
      <c r="H17" t="str">
        <f>IF(Input!$A17="","",Input!N17*Input!$A17)</f>
        <v/>
      </c>
      <c r="I17" t="str">
        <f>IF(Input!$A17="","",Input!O17*Input!$A17)</f>
        <v/>
      </c>
      <c r="J17" t="str">
        <f>IF(Input!$A17="","",Input!P17*Input!$A17)</f>
        <v/>
      </c>
      <c r="K17" t="str">
        <f>IF(Input!$A17="","",Input!Q17*Input!$A17)</f>
        <v/>
      </c>
      <c r="L17" t="str">
        <f>IF(Input!$A17="","",Input!R17*Input!$A17)</f>
        <v/>
      </c>
      <c r="M17" t="str">
        <f>IF(Input!$A17="","",Input!S17*Input!$A17)</f>
        <v/>
      </c>
      <c r="N17" t="str">
        <f>IF(Input!$A17="","",Input!T17*Input!$A17)</f>
        <v/>
      </c>
      <c r="O17" t="str">
        <f>IF(Input!$A17="","",Input!U17*Input!$A17)</f>
        <v/>
      </c>
      <c r="P17" t="str">
        <f>IF(Input!$A17="","",Input!V17*Input!$A17)</f>
        <v/>
      </c>
      <c r="Q17" t="str">
        <f>IF(Input!$A17="","",Input!W17*Input!$A17)</f>
        <v/>
      </c>
      <c r="R17" t="str">
        <f>IF(Input!$A17="","",Input!X17*Input!$A17)</f>
        <v/>
      </c>
      <c r="S17" t="str">
        <f>IF(Input!$A17="","",Input!Y17*Input!$A17)</f>
        <v/>
      </c>
      <c r="T17" t="str">
        <f>IF(Input!$A17="","",Input!Z17*Input!$A17)</f>
        <v/>
      </c>
      <c r="U17" t="str">
        <f>IF(Input!$A17="","",Input!AA17*Input!$A17)</f>
        <v/>
      </c>
      <c r="V17" t="str">
        <f>IF(Input!$A17="","",Input!AB17*Input!$A17)</f>
        <v/>
      </c>
      <c r="W17" t="str">
        <f>IF(Input!$A17="","",Input!AC17*Input!$A17)</f>
        <v/>
      </c>
      <c r="X17" t="str">
        <f>IF(Input!$A17="","",Input!AD17*Input!$A17)</f>
        <v/>
      </c>
      <c r="Y17" t="str">
        <f>IF(Input!$A17="","",Input!AE17*Input!$A17)</f>
        <v/>
      </c>
      <c r="Z17" t="str">
        <f>IF(Input!$A17="","",Input!AF17*Input!$A17)</f>
        <v/>
      </c>
      <c r="AA17" t="str">
        <f>IF(Input!$A17="","",Input!AG17*Input!$A17)</f>
        <v/>
      </c>
      <c r="AB17" t="str">
        <f>IF(Input!$A17="","",Input!AH17*Input!$A17)</f>
        <v/>
      </c>
      <c r="AC17" t="str">
        <f>IF(Input!$A17="","",Input!AI17*Input!$A17)</f>
        <v/>
      </c>
      <c r="AD17" t="str">
        <f>IF(Input!$A17="","",Input!AJ17*Input!$A17)</f>
        <v/>
      </c>
      <c r="AE17" t="str">
        <f>IF(Input!$A17="","",Input!AK17*Input!$A17)</f>
        <v/>
      </c>
      <c r="AF17" t="str">
        <f>IF(Input!$A17="","",Input!AL17*Input!$A17)</f>
        <v/>
      </c>
      <c r="AG17" t="str">
        <f>IF(Input!$A17="","",Input!AM17*Input!$A17)</f>
        <v/>
      </c>
      <c r="AH17" t="str">
        <f>IF(Input!$A17="","",Input!AN17*Input!$A17)</f>
        <v/>
      </c>
      <c r="AI17" t="str">
        <f>IF(Input!$A17="","",Input!AO17*Input!$A17)</f>
        <v/>
      </c>
    </row>
    <row r="18" spans="2:35" x14ac:dyDescent="0.2">
      <c r="C18" t="str">
        <f>IF(Input!$A18="","",Input!I18*Input!$A18)</f>
        <v/>
      </c>
      <c r="D18" t="str">
        <f>IF(Input!$A18="","",Input!J18*Input!$A18)</f>
        <v/>
      </c>
      <c r="E18" t="str">
        <f>IF(Input!$A18="","",Input!K18*Input!$A18)</f>
        <v/>
      </c>
      <c r="F18" t="str">
        <f>IF(Input!$A18="","",Input!L18*Input!$A18)</f>
        <v/>
      </c>
      <c r="G18" t="str">
        <f>IF(Input!$A18="","",Input!M18*Input!$A18)</f>
        <v/>
      </c>
      <c r="H18" t="str">
        <f>IF(Input!$A18="","",Input!N18*Input!$A18)</f>
        <v/>
      </c>
      <c r="I18" t="str">
        <f>IF(Input!$A18="","",Input!O18*Input!$A18)</f>
        <v/>
      </c>
      <c r="J18" t="str">
        <f>IF(Input!$A18="","",Input!P18*Input!$A18)</f>
        <v/>
      </c>
      <c r="K18" t="str">
        <f>IF(Input!$A18="","",Input!Q18*Input!$A18)</f>
        <v/>
      </c>
      <c r="L18" t="str">
        <f>IF(Input!$A18="","",Input!R18*Input!$A18)</f>
        <v/>
      </c>
      <c r="M18" t="str">
        <f>IF(Input!$A18="","",Input!S18*Input!$A18)</f>
        <v/>
      </c>
      <c r="N18" t="str">
        <f>IF(Input!$A18="","",Input!T18*Input!$A18)</f>
        <v/>
      </c>
      <c r="O18" t="str">
        <f>IF(Input!$A18="","",Input!U18*Input!$A18)</f>
        <v/>
      </c>
      <c r="P18" t="str">
        <f>IF(Input!$A18="","",Input!V18*Input!$A18)</f>
        <v/>
      </c>
      <c r="Q18" t="str">
        <f>IF(Input!$A18="","",Input!W18*Input!$A18)</f>
        <v/>
      </c>
      <c r="R18" t="str">
        <f>IF(Input!$A18="","",Input!X18*Input!$A18)</f>
        <v/>
      </c>
      <c r="S18" t="str">
        <f>IF(Input!$A18="","",Input!Y18*Input!$A18)</f>
        <v/>
      </c>
      <c r="T18" t="str">
        <f>IF(Input!$A18="","",Input!Z18*Input!$A18)</f>
        <v/>
      </c>
      <c r="U18" t="str">
        <f>IF(Input!$A18="","",Input!AA18*Input!$A18)</f>
        <v/>
      </c>
      <c r="V18" t="str">
        <f>IF(Input!$A18="","",Input!AB18*Input!$A18)</f>
        <v/>
      </c>
      <c r="W18" t="str">
        <f>IF(Input!$A18="","",Input!AC18*Input!$A18)</f>
        <v/>
      </c>
      <c r="X18" t="str">
        <f>IF(Input!$A18="","",Input!AD18*Input!$A18)</f>
        <v/>
      </c>
      <c r="Y18" t="str">
        <f>IF(Input!$A18="","",Input!AE18*Input!$A18)</f>
        <v/>
      </c>
      <c r="Z18" t="str">
        <f>IF(Input!$A18="","",Input!AF18*Input!$A18)</f>
        <v/>
      </c>
      <c r="AA18" t="str">
        <f>IF(Input!$A18="","",Input!AG18*Input!$A18)</f>
        <v/>
      </c>
      <c r="AB18" t="str">
        <f>IF(Input!$A18="","",Input!AH18*Input!$A18)</f>
        <v/>
      </c>
      <c r="AC18" t="str">
        <f>IF(Input!$A18="","",Input!AI18*Input!$A18)</f>
        <v/>
      </c>
      <c r="AD18" t="str">
        <f>IF(Input!$A18="","",Input!AJ18*Input!$A18)</f>
        <v/>
      </c>
      <c r="AE18" t="str">
        <f>IF(Input!$A18="","",Input!AK18*Input!$A18)</f>
        <v/>
      </c>
      <c r="AF18" t="str">
        <f>IF(Input!$A18="","",Input!AL18*Input!$A18)</f>
        <v/>
      </c>
      <c r="AG18" t="str">
        <f>IF(Input!$A18="","",Input!AM18*Input!$A18)</f>
        <v/>
      </c>
      <c r="AH18" t="str">
        <f>IF(Input!$A18="","",Input!AN18*Input!$A18)</f>
        <v/>
      </c>
      <c r="AI18" t="str">
        <f>IF(Input!$A18="","",Input!AO18*Input!$A18)</f>
        <v/>
      </c>
    </row>
    <row r="19" spans="2:35" x14ac:dyDescent="0.2">
      <c r="C19" t="str">
        <f>IF(Input!$A19="","",Input!I19*Input!$A19)</f>
        <v/>
      </c>
      <c r="D19" t="str">
        <f>IF(Input!$A19="","",Input!J19*Input!$A19)</f>
        <v/>
      </c>
      <c r="E19" t="str">
        <f>IF(Input!$A19="","",Input!K19*Input!$A19)</f>
        <v/>
      </c>
      <c r="F19" t="str">
        <f>IF(Input!$A19="","",Input!L19*Input!$A19)</f>
        <v/>
      </c>
      <c r="G19" t="str">
        <f>IF(Input!$A19="","",Input!M19*Input!$A19)</f>
        <v/>
      </c>
      <c r="H19" t="str">
        <f>IF(Input!$A19="","",Input!N19*Input!$A19)</f>
        <v/>
      </c>
      <c r="I19" t="str">
        <f>IF(Input!$A19="","",Input!O19*Input!$A19)</f>
        <v/>
      </c>
      <c r="J19" t="str">
        <f>IF(Input!$A19="","",Input!P19*Input!$A19)</f>
        <v/>
      </c>
      <c r="K19" t="str">
        <f>IF(Input!$A19="","",Input!Q19*Input!$A19)</f>
        <v/>
      </c>
      <c r="L19" t="str">
        <f>IF(Input!$A19="","",Input!R19*Input!$A19)</f>
        <v/>
      </c>
      <c r="M19" t="str">
        <f>IF(Input!$A19="","",Input!S19*Input!$A19)</f>
        <v/>
      </c>
      <c r="N19" t="str">
        <f>IF(Input!$A19="","",Input!T19*Input!$A19)</f>
        <v/>
      </c>
      <c r="O19" t="str">
        <f>IF(Input!$A19="","",Input!U19*Input!$A19)</f>
        <v/>
      </c>
      <c r="P19" t="str">
        <f>IF(Input!$A19="","",Input!V19*Input!$A19)</f>
        <v/>
      </c>
      <c r="Q19" t="str">
        <f>IF(Input!$A19="","",Input!W19*Input!$A19)</f>
        <v/>
      </c>
      <c r="R19" t="str">
        <f>IF(Input!$A19="","",Input!X19*Input!$A19)</f>
        <v/>
      </c>
      <c r="S19" t="str">
        <f>IF(Input!$A19="","",Input!Y19*Input!$A19)</f>
        <v/>
      </c>
      <c r="T19" t="str">
        <f>IF(Input!$A19="","",Input!Z19*Input!$A19)</f>
        <v/>
      </c>
      <c r="U19" t="str">
        <f>IF(Input!$A19="","",Input!AA19*Input!$A19)</f>
        <v/>
      </c>
      <c r="V19" t="str">
        <f>IF(Input!$A19="","",Input!AB19*Input!$A19)</f>
        <v/>
      </c>
      <c r="W19" t="str">
        <f>IF(Input!$A19="","",Input!AC19*Input!$A19)</f>
        <v/>
      </c>
      <c r="X19" t="str">
        <f>IF(Input!$A19="","",Input!AD19*Input!$A19)</f>
        <v/>
      </c>
      <c r="Y19" t="str">
        <f>IF(Input!$A19="","",Input!AE19*Input!$A19)</f>
        <v/>
      </c>
      <c r="Z19" t="str">
        <f>IF(Input!$A19="","",Input!AF19*Input!$A19)</f>
        <v/>
      </c>
      <c r="AA19" t="str">
        <f>IF(Input!$A19="","",Input!AG19*Input!$A19)</f>
        <v/>
      </c>
      <c r="AB19" t="str">
        <f>IF(Input!$A19="","",Input!AH19*Input!$A19)</f>
        <v/>
      </c>
      <c r="AC19" t="str">
        <f>IF(Input!$A19="","",Input!AI19*Input!$A19)</f>
        <v/>
      </c>
      <c r="AD19" t="str">
        <f>IF(Input!$A19="","",Input!AJ19*Input!$A19)</f>
        <v/>
      </c>
      <c r="AE19" t="str">
        <f>IF(Input!$A19="","",Input!AK19*Input!$A19)</f>
        <v/>
      </c>
      <c r="AF19" t="str">
        <f>IF(Input!$A19="","",Input!AL19*Input!$A19)</f>
        <v/>
      </c>
      <c r="AG19" t="str">
        <f>IF(Input!$A19="","",Input!AM19*Input!$A19)</f>
        <v/>
      </c>
      <c r="AH19" t="str">
        <f>IF(Input!$A19="","",Input!AN19*Input!$A19)</f>
        <v/>
      </c>
      <c r="AI19" t="str">
        <f>IF(Input!$A19="","",Input!AO19*Input!$A19)</f>
        <v/>
      </c>
    </row>
    <row r="20" spans="2:35" x14ac:dyDescent="0.2">
      <c r="C20" t="str">
        <f>IF(Input!$A20="","",Input!I20*Input!$A20)</f>
        <v/>
      </c>
      <c r="D20" t="str">
        <f>IF(Input!$A20="","",Input!J20*Input!$A20)</f>
        <v/>
      </c>
      <c r="E20" t="str">
        <f>IF(Input!$A20="","",Input!K20*Input!$A20)</f>
        <v/>
      </c>
      <c r="F20" t="str">
        <f>IF(Input!$A20="","",Input!L20*Input!$A20)</f>
        <v/>
      </c>
      <c r="G20" t="str">
        <f>IF(Input!$A20="","",Input!M20*Input!$A20)</f>
        <v/>
      </c>
      <c r="H20" t="str">
        <f>IF(Input!$A20="","",Input!N20*Input!$A20)</f>
        <v/>
      </c>
      <c r="I20" t="str">
        <f>IF(Input!$A20="","",Input!O20*Input!$A20)</f>
        <v/>
      </c>
      <c r="J20" t="str">
        <f>IF(Input!$A20="","",Input!P20*Input!$A20)</f>
        <v/>
      </c>
      <c r="K20" t="str">
        <f>IF(Input!$A20="","",Input!Q20*Input!$A20)</f>
        <v/>
      </c>
      <c r="L20" t="str">
        <f>IF(Input!$A20="","",Input!R20*Input!$A20)</f>
        <v/>
      </c>
      <c r="M20" t="str">
        <f>IF(Input!$A20="","",Input!S20*Input!$A20)</f>
        <v/>
      </c>
      <c r="N20" t="str">
        <f>IF(Input!$A20="","",Input!T20*Input!$A20)</f>
        <v/>
      </c>
      <c r="O20" t="str">
        <f>IF(Input!$A20="","",Input!U20*Input!$A20)</f>
        <v/>
      </c>
      <c r="P20" t="str">
        <f>IF(Input!$A20="","",Input!V20*Input!$A20)</f>
        <v/>
      </c>
      <c r="Q20" t="str">
        <f>IF(Input!$A20="","",Input!W20*Input!$A20)</f>
        <v/>
      </c>
      <c r="R20" t="str">
        <f>IF(Input!$A20="","",Input!X20*Input!$A20)</f>
        <v/>
      </c>
      <c r="S20" t="str">
        <f>IF(Input!$A20="","",Input!Y20*Input!$A20)</f>
        <v/>
      </c>
      <c r="T20" t="str">
        <f>IF(Input!$A20="","",Input!Z20*Input!$A20)</f>
        <v/>
      </c>
      <c r="U20" t="str">
        <f>IF(Input!$A20="","",Input!AA20*Input!$A20)</f>
        <v/>
      </c>
      <c r="V20" t="str">
        <f>IF(Input!$A20="","",Input!AB20*Input!$A20)</f>
        <v/>
      </c>
      <c r="W20" t="str">
        <f>IF(Input!$A20="","",Input!AC20*Input!$A20)</f>
        <v/>
      </c>
      <c r="X20" t="str">
        <f>IF(Input!$A20="","",Input!AD20*Input!$A20)</f>
        <v/>
      </c>
      <c r="Y20" t="str">
        <f>IF(Input!$A20="","",Input!AE20*Input!$A20)</f>
        <v/>
      </c>
      <c r="Z20" t="str">
        <f>IF(Input!$A20="","",Input!AF20*Input!$A20)</f>
        <v/>
      </c>
      <c r="AA20" t="str">
        <f>IF(Input!$A20="","",Input!AG20*Input!$A20)</f>
        <v/>
      </c>
      <c r="AB20" t="str">
        <f>IF(Input!$A20="","",Input!AH20*Input!$A20)</f>
        <v/>
      </c>
      <c r="AC20" t="str">
        <f>IF(Input!$A20="","",Input!AI20*Input!$A20)</f>
        <v/>
      </c>
      <c r="AD20" t="str">
        <f>IF(Input!$A20="","",Input!AJ20*Input!$A20)</f>
        <v/>
      </c>
      <c r="AE20" t="str">
        <f>IF(Input!$A20="","",Input!AK20*Input!$A20)</f>
        <v/>
      </c>
      <c r="AF20" t="str">
        <f>IF(Input!$A20="","",Input!AL20*Input!$A20)</f>
        <v/>
      </c>
      <c r="AG20" t="str">
        <f>IF(Input!$A20="","",Input!AM20*Input!$A20)</f>
        <v/>
      </c>
      <c r="AH20" t="str">
        <f>IF(Input!$A20="","",Input!AN20*Input!$A20)</f>
        <v/>
      </c>
      <c r="AI20" t="str">
        <f>IF(Input!$A20="","",Input!AO20*Input!$A20)</f>
        <v/>
      </c>
    </row>
    <row r="21" spans="2:35" x14ac:dyDescent="0.2">
      <c r="C21" t="str">
        <f>IF(Input!$A21="","",Input!I21*Input!$A21)</f>
        <v/>
      </c>
      <c r="D21" t="str">
        <f>IF(Input!$A21="","",Input!J21*Input!$A21)</f>
        <v/>
      </c>
      <c r="E21" t="str">
        <f>IF(Input!$A21="","",Input!K21*Input!$A21)</f>
        <v/>
      </c>
      <c r="F21" t="str">
        <f>IF(Input!$A21="","",Input!L21*Input!$A21)</f>
        <v/>
      </c>
      <c r="G21" t="str">
        <f>IF(Input!$A21="","",Input!M21*Input!$A21)</f>
        <v/>
      </c>
      <c r="H21" t="str">
        <f>IF(Input!$A21="","",Input!N21*Input!$A21)</f>
        <v/>
      </c>
      <c r="I21" t="str">
        <f>IF(Input!$A21="","",Input!O21*Input!$A21)</f>
        <v/>
      </c>
      <c r="J21" t="str">
        <f>IF(Input!$A21="","",Input!P21*Input!$A21)</f>
        <v/>
      </c>
      <c r="K21" t="str">
        <f>IF(Input!$A21="","",Input!Q21*Input!$A21)</f>
        <v/>
      </c>
      <c r="L21" t="str">
        <f>IF(Input!$A21="","",Input!R21*Input!$A21)</f>
        <v/>
      </c>
      <c r="M21" t="str">
        <f>IF(Input!$A21="","",Input!S21*Input!$A21)</f>
        <v/>
      </c>
      <c r="N21" t="str">
        <f>IF(Input!$A21="","",Input!T21*Input!$A21)</f>
        <v/>
      </c>
      <c r="O21" t="str">
        <f>IF(Input!$A21="","",Input!U21*Input!$A21)</f>
        <v/>
      </c>
      <c r="P21" t="str">
        <f>IF(Input!$A21="","",Input!V21*Input!$A21)</f>
        <v/>
      </c>
      <c r="Q21" t="str">
        <f>IF(Input!$A21="","",Input!W21*Input!$A21)</f>
        <v/>
      </c>
      <c r="R21" t="str">
        <f>IF(Input!$A21="","",Input!X21*Input!$A21)</f>
        <v/>
      </c>
      <c r="S21" t="str">
        <f>IF(Input!$A21="","",Input!Y21*Input!$A21)</f>
        <v/>
      </c>
      <c r="T21" t="str">
        <f>IF(Input!$A21="","",Input!Z21*Input!$A21)</f>
        <v/>
      </c>
      <c r="U21" t="str">
        <f>IF(Input!$A21="","",Input!AA21*Input!$A21)</f>
        <v/>
      </c>
      <c r="V21" t="str">
        <f>IF(Input!$A21="","",Input!AB21*Input!$A21)</f>
        <v/>
      </c>
      <c r="W21" t="str">
        <f>IF(Input!$A21="","",Input!AC21*Input!$A21)</f>
        <v/>
      </c>
      <c r="X21" t="str">
        <f>IF(Input!$A21="","",Input!AD21*Input!$A21)</f>
        <v/>
      </c>
      <c r="Y21" t="str">
        <f>IF(Input!$A21="","",Input!AE21*Input!$A21)</f>
        <v/>
      </c>
      <c r="Z21" t="str">
        <f>IF(Input!$A21="","",Input!AF21*Input!$A21)</f>
        <v/>
      </c>
      <c r="AA21" t="str">
        <f>IF(Input!$A21="","",Input!AG21*Input!$A21)</f>
        <v/>
      </c>
      <c r="AB21" t="str">
        <f>IF(Input!$A21="","",Input!AH21*Input!$A21)</f>
        <v/>
      </c>
      <c r="AC21" t="str">
        <f>IF(Input!$A21="","",Input!AI21*Input!$A21)</f>
        <v/>
      </c>
      <c r="AD21" t="str">
        <f>IF(Input!$A21="","",Input!AJ21*Input!$A21)</f>
        <v/>
      </c>
      <c r="AE21" t="str">
        <f>IF(Input!$A21="","",Input!AK21*Input!$A21)</f>
        <v/>
      </c>
      <c r="AF21" t="str">
        <f>IF(Input!$A21="","",Input!AL21*Input!$A21)</f>
        <v/>
      </c>
      <c r="AG21" t="str">
        <f>IF(Input!$A21="","",Input!AM21*Input!$A21)</f>
        <v/>
      </c>
      <c r="AH21" t="str">
        <f>IF(Input!$A21="","",Input!AN21*Input!$A21)</f>
        <v/>
      </c>
      <c r="AI21" t="str">
        <f>IF(Input!$A21="","",Input!AO21*Input!$A21)</f>
        <v/>
      </c>
    </row>
    <row r="22" spans="2:35" x14ac:dyDescent="0.2">
      <c r="C22" t="str">
        <f>IF(Input!$A22="","",Input!I22*Input!$A22)</f>
        <v/>
      </c>
      <c r="D22" t="str">
        <f>IF(Input!$A22="","",Input!J22*Input!$A22)</f>
        <v/>
      </c>
      <c r="E22" t="str">
        <f>IF(Input!$A22="","",Input!K22*Input!$A22)</f>
        <v/>
      </c>
      <c r="F22" t="str">
        <f>IF(Input!$A22="","",Input!L22*Input!$A22)</f>
        <v/>
      </c>
      <c r="G22" t="str">
        <f>IF(Input!$A22="","",Input!M22*Input!$A22)</f>
        <v/>
      </c>
      <c r="H22" t="str">
        <f>IF(Input!$A22="","",Input!N22*Input!$A22)</f>
        <v/>
      </c>
      <c r="I22" t="str">
        <f>IF(Input!$A22="","",Input!O22*Input!$A22)</f>
        <v/>
      </c>
      <c r="J22" t="str">
        <f>IF(Input!$A22="","",Input!P22*Input!$A22)</f>
        <v/>
      </c>
      <c r="K22" t="str">
        <f>IF(Input!$A22="","",Input!Q22*Input!$A22)</f>
        <v/>
      </c>
      <c r="L22" t="str">
        <f>IF(Input!$A22="","",Input!R22*Input!$A22)</f>
        <v/>
      </c>
      <c r="M22" t="str">
        <f>IF(Input!$A22="","",Input!S22*Input!$A22)</f>
        <v/>
      </c>
      <c r="N22" t="str">
        <f>IF(Input!$A22="","",Input!T22*Input!$A22)</f>
        <v/>
      </c>
      <c r="O22" t="str">
        <f>IF(Input!$A22="","",Input!U22*Input!$A22)</f>
        <v/>
      </c>
      <c r="P22" t="str">
        <f>IF(Input!$A22="","",Input!V22*Input!$A22)</f>
        <v/>
      </c>
      <c r="Q22" t="str">
        <f>IF(Input!$A22="","",Input!W22*Input!$A22)</f>
        <v/>
      </c>
      <c r="R22" t="str">
        <f>IF(Input!$A22="","",Input!X22*Input!$A22)</f>
        <v/>
      </c>
      <c r="S22" t="str">
        <f>IF(Input!$A22="","",Input!Y22*Input!$A22)</f>
        <v/>
      </c>
      <c r="T22" t="str">
        <f>IF(Input!$A22="","",Input!Z22*Input!$A22)</f>
        <v/>
      </c>
      <c r="U22" t="str">
        <f>IF(Input!$A22="","",Input!AA22*Input!$A22)</f>
        <v/>
      </c>
      <c r="V22" t="str">
        <f>IF(Input!$A22="","",Input!AB22*Input!$A22)</f>
        <v/>
      </c>
      <c r="W22" t="str">
        <f>IF(Input!$A22="","",Input!AC22*Input!$A22)</f>
        <v/>
      </c>
      <c r="X22" t="str">
        <f>IF(Input!$A22="","",Input!AD22*Input!$A22)</f>
        <v/>
      </c>
      <c r="Y22" t="str">
        <f>IF(Input!$A22="","",Input!AE22*Input!$A22)</f>
        <v/>
      </c>
      <c r="Z22" t="str">
        <f>IF(Input!$A22="","",Input!AF22*Input!$A22)</f>
        <v/>
      </c>
      <c r="AA22" t="str">
        <f>IF(Input!$A22="","",Input!AG22*Input!$A22)</f>
        <v/>
      </c>
      <c r="AB22" t="str">
        <f>IF(Input!$A22="","",Input!AH22*Input!$A22)</f>
        <v/>
      </c>
      <c r="AC22" t="str">
        <f>IF(Input!$A22="","",Input!AI22*Input!$A22)</f>
        <v/>
      </c>
      <c r="AD22" t="str">
        <f>IF(Input!$A22="","",Input!AJ22*Input!$A22)</f>
        <v/>
      </c>
      <c r="AE22" t="str">
        <f>IF(Input!$A22="","",Input!AK22*Input!$A22)</f>
        <v/>
      </c>
      <c r="AF22" t="str">
        <f>IF(Input!$A22="","",Input!AL22*Input!$A22)</f>
        <v/>
      </c>
      <c r="AG22" t="str">
        <f>IF(Input!$A22="","",Input!AM22*Input!$A22)</f>
        <v/>
      </c>
      <c r="AH22" t="str">
        <f>IF(Input!$A22="","",Input!AN22*Input!$A22)</f>
        <v/>
      </c>
      <c r="AI22" t="str">
        <f>IF(Input!$A22="","",Input!AO22*Input!$A22)</f>
        <v/>
      </c>
    </row>
    <row r="23" spans="2:35" s="2" customFormat="1" x14ac:dyDescent="0.2">
      <c r="B23" s="2" t="s">
        <v>2360</v>
      </c>
      <c r="C23" s="2">
        <f>SUM(C3:C22)/100</f>
        <v>0</v>
      </c>
      <c r="D23" s="2">
        <f t="shared" ref="D23:AI23" si="0">SUM(D3:D22)/100</f>
        <v>4.7625599999999997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2">
        <f t="shared" si="0"/>
        <v>5.3576009999999998</v>
      </c>
      <c r="J23" s="2">
        <f t="shared" si="0"/>
        <v>0</v>
      </c>
      <c r="K23" s="2">
        <f t="shared" si="0"/>
        <v>0</v>
      </c>
      <c r="L23" s="2">
        <f t="shared" si="0"/>
        <v>0</v>
      </c>
      <c r="M23" s="2">
        <f t="shared" si="0"/>
        <v>17.088054000000003</v>
      </c>
      <c r="N23" s="2">
        <f t="shared" si="0"/>
        <v>0</v>
      </c>
      <c r="O23" s="2">
        <f t="shared" si="0"/>
        <v>30.318887</v>
      </c>
      <c r="P23" s="2">
        <f t="shared" si="0"/>
        <v>0</v>
      </c>
      <c r="Q23" s="2">
        <f t="shared" si="0"/>
        <v>8.5918399999999995</v>
      </c>
      <c r="R23" s="2">
        <f t="shared" si="0"/>
        <v>0</v>
      </c>
      <c r="S23" s="2">
        <f t="shared" si="0"/>
        <v>0</v>
      </c>
      <c r="T23" s="2">
        <f t="shared" si="0"/>
        <v>0</v>
      </c>
      <c r="U23" s="2">
        <f t="shared" si="0"/>
        <v>0</v>
      </c>
      <c r="V23" s="2">
        <f t="shared" si="0"/>
        <v>0</v>
      </c>
      <c r="W23" s="2">
        <f t="shared" si="0"/>
        <v>16.699824</v>
      </c>
      <c r="X23" s="2">
        <f t="shared" si="0"/>
        <v>0</v>
      </c>
      <c r="Y23" s="2">
        <f t="shared" si="0"/>
        <v>0</v>
      </c>
      <c r="Z23" s="2">
        <f t="shared" si="0"/>
        <v>0</v>
      </c>
      <c r="AA23" s="2">
        <f t="shared" si="0"/>
        <v>4.1255999999999995</v>
      </c>
      <c r="AB23" s="2">
        <f t="shared" si="0"/>
        <v>0</v>
      </c>
      <c r="AC23" s="2">
        <f t="shared" si="0"/>
        <v>0</v>
      </c>
      <c r="AD23" s="2">
        <f t="shared" si="0"/>
        <v>5.8581269999999996</v>
      </c>
      <c r="AE23" s="2">
        <f t="shared" si="0"/>
        <v>0</v>
      </c>
      <c r="AF23" s="2">
        <f t="shared" si="0"/>
        <v>0</v>
      </c>
      <c r="AG23" s="2">
        <f t="shared" si="0"/>
        <v>7.2025200000000007</v>
      </c>
      <c r="AH23" s="2">
        <f t="shared" si="0"/>
        <v>0</v>
      </c>
      <c r="AI23" s="2">
        <f t="shared" si="0"/>
        <v>0</v>
      </c>
    </row>
    <row r="24" spans="2:35" x14ac:dyDescent="0.2">
      <c r="B24" t="s">
        <v>2361</v>
      </c>
      <c r="C24" s="1">
        <f>C23/Input!$A$24</f>
        <v>0</v>
      </c>
      <c r="D24" s="1">
        <f>D23/Input!$A$24</f>
        <v>4.7625599999999997E-2</v>
      </c>
      <c r="E24" s="1">
        <f>E23/Input!$A$24</f>
        <v>0</v>
      </c>
      <c r="F24" s="1">
        <f>F23/Input!$A$24</f>
        <v>0</v>
      </c>
      <c r="G24" s="1">
        <f>G23/Input!$A$24</f>
        <v>0</v>
      </c>
      <c r="H24" s="1">
        <f>H23/Input!$A$24</f>
        <v>0</v>
      </c>
      <c r="I24" s="1">
        <f>I23/Input!$A$24</f>
        <v>5.357601E-2</v>
      </c>
      <c r="J24" s="1">
        <f>J23/Input!$A$24</f>
        <v>0</v>
      </c>
      <c r="K24" s="1">
        <f>K23/Input!$A$24</f>
        <v>0</v>
      </c>
      <c r="L24" s="1">
        <f>L23/Input!$A$24</f>
        <v>0</v>
      </c>
      <c r="M24" s="1">
        <f>M23/Input!$A$24</f>
        <v>0.17088054000000003</v>
      </c>
      <c r="N24" s="1">
        <f>N23/Input!$A$24</f>
        <v>0</v>
      </c>
      <c r="O24" s="1">
        <f>O23/Input!$A$24</f>
        <v>0.30318887</v>
      </c>
      <c r="P24" s="1">
        <f>P23/Input!$A$24</f>
        <v>0</v>
      </c>
      <c r="Q24" s="1">
        <f>Q23/Input!$A$24</f>
        <v>8.5918399999999992E-2</v>
      </c>
      <c r="R24" s="1">
        <f>R23/Input!$A$24</f>
        <v>0</v>
      </c>
      <c r="S24" s="1">
        <f>S23/Input!$A$24</f>
        <v>0</v>
      </c>
      <c r="T24" s="1">
        <f>T23/Input!$A$24</f>
        <v>0</v>
      </c>
      <c r="U24" s="1">
        <f>U23/Input!$A$24</f>
        <v>0</v>
      </c>
      <c r="V24" s="1">
        <f>V23/Input!$A$24</f>
        <v>0</v>
      </c>
      <c r="W24" s="1">
        <f>W23/Input!$A$24</f>
        <v>0.16699823999999999</v>
      </c>
      <c r="X24" s="1">
        <f>X23/Input!$A$24</f>
        <v>0</v>
      </c>
      <c r="Y24" s="1">
        <f>Y23/Input!$A$24</f>
        <v>0</v>
      </c>
      <c r="Z24" s="1">
        <f>Z23/Input!$A$24</f>
        <v>0</v>
      </c>
      <c r="AA24" s="1">
        <f>AA23/Input!$A$24</f>
        <v>4.1255999999999994E-2</v>
      </c>
      <c r="AB24" s="1">
        <f>AB23/Input!$A$24</f>
        <v>0</v>
      </c>
      <c r="AC24" s="1">
        <f>AC23/Input!$A$24</f>
        <v>0</v>
      </c>
      <c r="AD24" s="1">
        <f>AD23/Input!$A$24</f>
        <v>5.8581269999999998E-2</v>
      </c>
      <c r="AE24" s="1">
        <f>AE23/Input!$A$24</f>
        <v>0</v>
      </c>
      <c r="AF24" s="1">
        <f>AF23/Input!$A$24</f>
        <v>0</v>
      </c>
      <c r="AG24" s="1">
        <f>AG23/Input!$A$24</f>
        <v>7.2025200000000011E-2</v>
      </c>
      <c r="AH24" s="1">
        <f>AH23/Input!$A$24</f>
        <v>0</v>
      </c>
      <c r="AI24" s="1">
        <f>AI23/Input!$A$24</f>
        <v>0</v>
      </c>
    </row>
  </sheetData>
  <sheetProtection password="A695" sheet="1" objects="1" scenarios="1" selectLockedCell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</vt:lpstr>
      <vt:lpstr>List of funds</vt:lpstr>
      <vt:lpstr>Raw data</vt:lpstr>
      <vt:lpstr>Calc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Fahy</dc:creator>
  <cp:lastModifiedBy>Microsoft Office User</cp:lastModifiedBy>
  <dcterms:created xsi:type="dcterms:W3CDTF">2015-10-22T11:08:14Z</dcterms:created>
  <dcterms:modified xsi:type="dcterms:W3CDTF">2015-10-22T20:01:16Z</dcterms:modified>
</cp:coreProperties>
</file>