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odeName="ThisWorkbook" autoCompressPictures="0"/>
  <bookViews>
    <workbookView xWindow="260" yWindow="0" windowWidth="27020" windowHeight="16060" tabRatio="500"/>
  </bookViews>
  <sheets>
    <sheet name="Input" sheetId="2" r:id="rId1"/>
    <sheet name="List of funds" sheetId="4" r:id="rId2"/>
    <sheet name="Raw data" sheetId="1" state="hidden" r:id="rId3"/>
    <sheet name="Calc" sheetId="3" state="hidden" r:id="rId4"/>
  </sheets>
  <definedNames>
    <definedName name="Fund">'Raw data'!$A$2:$A$2292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A27" i="2"/>
  <c r="G9" i="3"/>
  <c r="G6" i="3"/>
  <c r="G13" i="3"/>
  <c r="G3" i="3"/>
  <c r="G4" i="3"/>
  <c r="G5" i="3"/>
  <c r="G7" i="3"/>
  <c r="G8" i="3"/>
  <c r="G10" i="3"/>
  <c r="G11" i="3"/>
  <c r="G12" i="3"/>
  <c r="G14" i="3"/>
  <c r="G15" i="3"/>
  <c r="G16" i="3"/>
  <c r="G17" i="3"/>
  <c r="G18" i="3"/>
  <c r="G19" i="3"/>
  <c r="G20" i="3"/>
  <c r="G21" i="3"/>
  <c r="G22" i="3"/>
  <c r="G23" i="3"/>
  <c r="G24" i="3"/>
  <c r="B35" i="2"/>
  <c r="H9" i="3"/>
  <c r="H6" i="3"/>
  <c r="H13" i="3"/>
  <c r="H3" i="3"/>
  <c r="H4" i="3"/>
  <c r="H5" i="3"/>
  <c r="H7" i="3"/>
  <c r="H8" i="3"/>
  <c r="H10" i="3"/>
  <c r="H11" i="3"/>
  <c r="H12" i="3"/>
  <c r="H14" i="3"/>
  <c r="H15" i="3"/>
  <c r="H16" i="3"/>
  <c r="H17" i="3"/>
  <c r="H18" i="3"/>
  <c r="H19" i="3"/>
  <c r="H20" i="3"/>
  <c r="H21" i="3"/>
  <c r="H22" i="3"/>
  <c r="H23" i="3"/>
  <c r="H24" i="3"/>
  <c r="B36" i="2"/>
  <c r="I9" i="3"/>
  <c r="I6" i="3"/>
  <c r="I13" i="3"/>
  <c r="I3" i="3"/>
  <c r="I4" i="3"/>
  <c r="I5" i="3"/>
  <c r="I7" i="3"/>
  <c r="I8" i="3"/>
  <c r="I10" i="3"/>
  <c r="I11" i="3"/>
  <c r="I12" i="3"/>
  <c r="I14" i="3"/>
  <c r="I15" i="3"/>
  <c r="I16" i="3"/>
  <c r="I17" i="3"/>
  <c r="I18" i="3"/>
  <c r="I19" i="3"/>
  <c r="I20" i="3"/>
  <c r="I21" i="3"/>
  <c r="I22" i="3"/>
  <c r="I23" i="3"/>
  <c r="I24" i="3"/>
  <c r="B37" i="2"/>
  <c r="J9" i="3"/>
  <c r="J6" i="3"/>
  <c r="J13" i="3"/>
  <c r="J3" i="3"/>
  <c r="J4" i="3"/>
  <c r="J5" i="3"/>
  <c r="J7" i="3"/>
  <c r="J8" i="3"/>
  <c r="J10" i="3"/>
  <c r="J11" i="3"/>
  <c r="J12" i="3"/>
  <c r="J14" i="3"/>
  <c r="J15" i="3"/>
  <c r="J16" i="3"/>
  <c r="J17" i="3"/>
  <c r="J18" i="3"/>
  <c r="J19" i="3"/>
  <c r="J20" i="3"/>
  <c r="J21" i="3"/>
  <c r="J22" i="3"/>
  <c r="J23" i="3"/>
  <c r="J24" i="3"/>
  <c r="B38" i="2"/>
  <c r="K9" i="3"/>
  <c r="K6" i="3"/>
  <c r="K13" i="3"/>
  <c r="K3" i="3"/>
  <c r="K4" i="3"/>
  <c r="K5" i="3"/>
  <c r="K7" i="3"/>
  <c r="K8" i="3"/>
  <c r="K10" i="3"/>
  <c r="K11" i="3"/>
  <c r="K12" i="3"/>
  <c r="K14" i="3"/>
  <c r="K15" i="3"/>
  <c r="K16" i="3"/>
  <c r="K17" i="3"/>
  <c r="K18" i="3"/>
  <c r="K19" i="3"/>
  <c r="K20" i="3"/>
  <c r="K21" i="3"/>
  <c r="K22" i="3"/>
  <c r="K23" i="3"/>
  <c r="K24" i="3"/>
  <c r="B39" i="2"/>
  <c r="L9" i="3"/>
  <c r="L6" i="3"/>
  <c r="L13" i="3"/>
  <c r="L3" i="3"/>
  <c r="L4" i="3"/>
  <c r="L5" i="3"/>
  <c r="L7" i="3"/>
  <c r="L8" i="3"/>
  <c r="L10" i="3"/>
  <c r="L11" i="3"/>
  <c r="L12" i="3"/>
  <c r="L14" i="3"/>
  <c r="L15" i="3"/>
  <c r="L16" i="3"/>
  <c r="L17" i="3"/>
  <c r="L18" i="3"/>
  <c r="L19" i="3"/>
  <c r="L20" i="3"/>
  <c r="L21" i="3"/>
  <c r="L22" i="3"/>
  <c r="L23" i="3"/>
  <c r="L24" i="3"/>
  <c r="B40" i="2"/>
  <c r="N9" i="3"/>
  <c r="N6" i="3"/>
  <c r="N13" i="3"/>
  <c r="N3" i="3"/>
  <c r="N4" i="3"/>
  <c r="N5" i="3"/>
  <c r="N7" i="3"/>
  <c r="N8" i="3"/>
  <c r="N10" i="3"/>
  <c r="N11" i="3"/>
  <c r="N12" i="3"/>
  <c r="N14" i="3"/>
  <c r="N15" i="3"/>
  <c r="N16" i="3"/>
  <c r="N17" i="3"/>
  <c r="N18" i="3"/>
  <c r="N19" i="3"/>
  <c r="N20" i="3"/>
  <c r="N21" i="3"/>
  <c r="N22" i="3"/>
  <c r="N23" i="3"/>
  <c r="N24" i="3"/>
  <c r="B42" i="2"/>
  <c r="M9" i="3"/>
  <c r="M6" i="3"/>
  <c r="M13" i="3"/>
  <c r="M3" i="3"/>
  <c r="M4" i="3"/>
  <c r="M5" i="3"/>
  <c r="M7" i="3"/>
  <c r="M8" i="3"/>
  <c r="M10" i="3"/>
  <c r="M11" i="3"/>
  <c r="M12" i="3"/>
  <c r="M14" i="3"/>
  <c r="M15" i="3"/>
  <c r="M16" i="3"/>
  <c r="M17" i="3"/>
  <c r="M18" i="3"/>
  <c r="M19" i="3"/>
  <c r="M20" i="3"/>
  <c r="M21" i="3"/>
  <c r="M22" i="3"/>
  <c r="M23" i="3"/>
  <c r="M24" i="3"/>
  <c r="B41" i="2"/>
  <c r="O9" i="3"/>
  <c r="O6" i="3"/>
  <c r="O13" i="3"/>
  <c r="O3" i="3"/>
  <c r="O4" i="3"/>
  <c r="O5" i="3"/>
  <c r="O7" i="3"/>
  <c r="O8" i="3"/>
  <c r="O10" i="3"/>
  <c r="O11" i="3"/>
  <c r="O12" i="3"/>
  <c r="O14" i="3"/>
  <c r="O15" i="3"/>
  <c r="O16" i="3"/>
  <c r="O17" i="3"/>
  <c r="O18" i="3"/>
  <c r="O19" i="3"/>
  <c r="O20" i="3"/>
  <c r="O21" i="3"/>
  <c r="O22" i="3"/>
  <c r="O23" i="3"/>
  <c r="O24" i="3"/>
  <c r="B43" i="2"/>
  <c r="P9" i="3"/>
  <c r="P6" i="3"/>
  <c r="P13" i="3"/>
  <c r="P3" i="3"/>
  <c r="P4" i="3"/>
  <c r="P5" i="3"/>
  <c r="P7" i="3"/>
  <c r="P8" i="3"/>
  <c r="P10" i="3"/>
  <c r="P11" i="3"/>
  <c r="P12" i="3"/>
  <c r="P14" i="3"/>
  <c r="P15" i="3"/>
  <c r="P16" i="3"/>
  <c r="P17" i="3"/>
  <c r="P18" i="3"/>
  <c r="P19" i="3"/>
  <c r="P20" i="3"/>
  <c r="P21" i="3"/>
  <c r="P22" i="3"/>
  <c r="P23" i="3"/>
  <c r="P24" i="3"/>
  <c r="B44" i="2"/>
  <c r="Q9" i="3"/>
  <c r="Q6" i="3"/>
  <c r="Q13" i="3"/>
  <c r="Q3" i="3"/>
  <c r="Q4" i="3"/>
  <c r="Q5" i="3"/>
  <c r="Q7" i="3"/>
  <c r="Q8" i="3"/>
  <c r="Q10" i="3"/>
  <c r="Q11" i="3"/>
  <c r="Q12" i="3"/>
  <c r="Q14" i="3"/>
  <c r="Q15" i="3"/>
  <c r="Q16" i="3"/>
  <c r="Q17" i="3"/>
  <c r="Q18" i="3"/>
  <c r="Q19" i="3"/>
  <c r="Q20" i="3"/>
  <c r="Q21" i="3"/>
  <c r="Q22" i="3"/>
  <c r="Q23" i="3"/>
  <c r="Q24" i="3"/>
  <c r="B45" i="2"/>
  <c r="R9" i="3"/>
  <c r="R6" i="3"/>
  <c r="R13" i="3"/>
  <c r="R3" i="3"/>
  <c r="R4" i="3"/>
  <c r="R5" i="3"/>
  <c r="R7" i="3"/>
  <c r="R8" i="3"/>
  <c r="R10" i="3"/>
  <c r="R11" i="3"/>
  <c r="R12" i="3"/>
  <c r="R14" i="3"/>
  <c r="R15" i="3"/>
  <c r="R16" i="3"/>
  <c r="R17" i="3"/>
  <c r="R18" i="3"/>
  <c r="R19" i="3"/>
  <c r="R20" i="3"/>
  <c r="R21" i="3"/>
  <c r="R22" i="3"/>
  <c r="R23" i="3"/>
  <c r="R24" i="3"/>
  <c r="B46" i="2"/>
  <c r="E31" i="2"/>
  <c r="S9" i="3"/>
  <c r="S6" i="3"/>
  <c r="S13" i="3"/>
  <c r="S3" i="3"/>
  <c r="S4" i="3"/>
  <c r="S5" i="3"/>
  <c r="S7" i="3"/>
  <c r="S8" i="3"/>
  <c r="S10" i="3"/>
  <c r="S11" i="3"/>
  <c r="S12" i="3"/>
  <c r="S14" i="3"/>
  <c r="S15" i="3"/>
  <c r="S16" i="3"/>
  <c r="S17" i="3"/>
  <c r="S18" i="3"/>
  <c r="S19" i="3"/>
  <c r="S20" i="3"/>
  <c r="S21" i="3"/>
  <c r="S22" i="3"/>
  <c r="S23" i="3"/>
  <c r="S24" i="3"/>
  <c r="B47" i="2"/>
  <c r="T9" i="3"/>
  <c r="T6" i="3"/>
  <c r="T13" i="3"/>
  <c r="T3" i="3"/>
  <c r="T4" i="3"/>
  <c r="T5" i="3"/>
  <c r="T7" i="3"/>
  <c r="T8" i="3"/>
  <c r="T10" i="3"/>
  <c r="T11" i="3"/>
  <c r="T12" i="3"/>
  <c r="T14" i="3"/>
  <c r="T15" i="3"/>
  <c r="T16" i="3"/>
  <c r="T17" i="3"/>
  <c r="T18" i="3"/>
  <c r="T19" i="3"/>
  <c r="T20" i="3"/>
  <c r="T21" i="3"/>
  <c r="T22" i="3"/>
  <c r="T23" i="3"/>
  <c r="T24" i="3"/>
  <c r="B48" i="2"/>
  <c r="U9" i="3"/>
  <c r="U6" i="3"/>
  <c r="U13" i="3"/>
  <c r="U3" i="3"/>
  <c r="U4" i="3"/>
  <c r="U5" i="3"/>
  <c r="U7" i="3"/>
  <c r="U8" i="3"/>
  <c r="U10" i="3"/>
  <c r="U11" i="3"/>
  <c r="U12" i="3"/>
  <c r="U14" i="3"/>
  <c r="U15" i="3"/>
  <c r="U16" i="3"/>
  <c r="U17" i="3"/>
  <c r="U18" i="3"/>
  <c r="U19" i="3"/>
  <c r="U20" i="3"/>
  <c r="U21" i="3"/>
  <c r="U22" i="3"/>
  <c r="U23" i="3"/>
  <c r="U24" i="3"/>
  <c r="B49" i="2"/>
  <c r="V9" i="3"/>
  <c r="V6" i="3"/>
  <c r="V13" i="3"/>
  <c r="V3" i="3"/>
  <c r="V4" i="3"/>
  <c r="V5" i="3"/>
  <c r="V7" i="3"/>
  <c r="V8" i="3"/>
  <c r="V10" i="3"/>
  <c r="V11" i="3"/>
  <c r="V12" i="3"/>
  <c r="V14" i="3"/>
  <c r="V15" i="3"/>
  <c r="V16" i="3"/>
  <c r="V17" i="3"/>
  <c r="V18" i="3"/>
  <c r="V19" i="3"/>
  <c r="V20" i="3"/>
  <c r="V21" i="3"/>
  <c r="V22" i="3"/>
  <c r="V23" i="3"/>
  <c r="V24" i="3"/>
  <c r="B50" i="2"/>
  <c r="W9" i="3"/>
  <c r="W6" i="3"/>
  <c r="W13" i="3"/>
  <c r="W3" i="3"/>
  <c r="W4" i="3"/>
  <c r="W5" i="3"/>
  <c r="W7" i="3"/>
  <c r="W8" i="3"/>
  <c r="W10" i="3"/>
  <c r="W11" i="3"/>
  <c r="W12" i="3"/>
  <c r="W14" i="3"/>
  <c r="W15" i="3"/>
  <c r="W16" i="3"/>
  <c r="W17" i="3"/>
  <c r="W18" i="3"/>
  <c r="W19" i="3"/>
  <c r="W20" i="3"/>
  <c r="W21" i="3"/>
  <c r="W22" i="3"/>
  <c r="W23" i="3"/>
  <c r="W24" i="3"/>
  <c r="B51" i="2"/>
  <c r="X9" i="3"/>
  <c r="X6" i="3"/>
  <c r="X13" i="3"/>
  <c r="X3" i="3"/>
  <c r="X4" i="3"/>
  <c r="X5" i="3"/>
  <c r="X7" i="3"/>
  <c r="X8" i="3"/>
  <c r="X10" i="3"/>
  <c r="X11" i="3"/>
  <c r="X12" i="3"/>
  <c r="X14" i="3"/>
  <c r="X15" i="3"/>
  <c r="X16" i="3"/>
  <c r="X17" i="3"/>
  <c r="X18" i="3"/>
  <c r="X19" i="3"/>
  <c r="X20" i="3"/>
  <c r="X21" i="3"/>
  <c r="X22" i="3"/>
  <c r="X23" i="3"/>
  <c r="X24" i="3"/>
  <c r="B52" i="2"/>
  <c r="Y9" i="3"/>
  <c r="Y6" i="3"/>
  <c r="Y13" i="3"/>
  <c r="Y3" i="3"/>
  <c r="Y4" i="3"/>
  <c r="Y5" i="3"/>
  <c r="Y7" i="3"/>
  <c r="Y8" i="3"/>
  <c r="Y10" i="3"/>
  <c r="Y11" i="3"/>
  <c r="Y12" i="3"/>
  <c r="Y14" i="3"/>
  <c r="Y15" i="3"/>
  <c r="Y16" i="3"/>
  <c r="Y17" i="3"/>
  <c r="Y18" i="3"/>
  <c r="Y19" i="3"/>
  <c r="Y20" i="3"/>
  <c r="Y21" i="3"/>
  <c r="Y22" i="3"/>
  <c r="Y23" i="3"/>
  <c r="Y24" i="3"/>
  <c r="B53" i="2"/>
  <c r="Z9" i="3"/>
  <c r="Z6" i="3"/>
  <c r="Z13" i="3"/>
  <c r="Z3" i="3"/>
  <c r="Z4" i="3"/>
  <c r="Z5" i="3"/>
  <c r="Z7" i="3"/>
  <c r="Z8" i="3"/>
  <c r="Z10" i="3"/>
  <c r="Z11" i="3"/>
  <c r="Z12" i="3"/>
  <c r="Z14" i="3"/>
  <c r="Z15" i="3"/>
  <c r="Z16" i="3"/>
  <c r="Z17" i="3"/>
  <c r="Z18" i="3"/>
  <c r="Z19" i="3"/>
  <c r="Z20" i="3"/>
  <c r="Z21" i="3"/>
  <c r="Z22" i="3"/>
  <c r="Z23" i="3"/>
  <c r="Z24" i="3"/>
  <c r="B54" i="2"/>
  <c r="AA9" i="3"/>
  <c r="AA6" i="3"/>
  <c r="AA13" i="3"/>
  <c r="AA3" i="3"/>
  <c r="AA4" i="3"/>
  <c r="AA5" i="3"/>
  <c r="AA7" i="3"/>
  <c r="AA8" i="3"/>
  <c r="AA10" i="3"/>
  <c r="AA11" i="3"/>
  <c r="AA12" i="3"/>
  <c r="AA14" i="3"/>
  <c r="AA15" i="3"/>
  <c r="AA16" i="3"/>
  <c r="AA17" i="3"/>
  <c r="AA18" i="3"/>
  <c r="AA19" i="3"/>
  <c r="AA20" i="3"/>
  <c r="AA21" i="3"/>
  <c r="AA22" i="3"/>
  <c r="AA23" i="3"/>
  <c r="AA24" i="3"/>
  <c r="B55" i="2"/>
  <c r="E32" i="2"/>
  <c r="AG9" i="3"/>
  <c r="AG6" i="3"/>
  <c r="AG13" i="3"/>
  <c r="AG3" i="3"/>
  <c r="AG4" i="3"/>
  <c r="AG5" i="3"/>
  <c r="AG7" i="3"/>
  <c r="AG8" i="3"/>
  <c r="AG10" i="3"/>
  <c r="AG11" i="3"/>
  <c r="AG12" i="3"/>
  <c r="AG14" i="3"/>
  <c r="AG15" i="3"/>
  <c r="AG16" i="3"/>
  <c r="AG17" i="3"/>
  <c r="AG18" i="3"/>
  <c r="AG19" i="3"/>
  <c r="AG20" i="3"/>
  <c r="AG21" i="3"/>
  <c r="AG22" i="3"/>
  <c r="AG23" i="3"/>
  <c r="AG24" i="3"/>
  <c r="B61" i="2"/>
  <c r="E33" i="2"/>
  <c r="D9" i="3"/>
  <c r="D6" i="3"/>
  <c r="D13" i="3"/>
  <c r="D3" i="3"/>
  <c r="D4" i="3"/>
  <c r="D5" i="3"/>
  <c r="D7" i="3"/>
  <c r="D8" i="3"/>
  <c r="D10" i="3"/>
  <c r="D11" i="3"/>
  <c r="D12" i="3"/>
  <c r="D14" i="3"/>
  <c r="D15" i="3"/>
  <c r="D16" i="3"/>
  <c r="D17" i="3"/>
  <c r="D18" i="3"/>
  <c r="D19" i="3"/>
  <c r="D20" i="3"/>
  <c r="D21" i="3"/>
  <c r="D22" i="3"/>
  <c r="D23" i="3"/>
  <c r="D24" i="3"/>
  <c r="B32" i="2"/>
  <c r="C9" i="3"/>
  <c r="C6" i="3"/>
  <c r="C13" i="3"/>
  <c r="C3" i="3"/>
  <c r="C4" i="3"/>
  <c r="C5" i="3"/>
  <c r="C7" i="3"/>
  <c r="C8" i="3"/>
  <c r="C10" i="3"/>
  <c r="C11" i="3"/>
  <c r="C12" i="3"/>
  <c r="C14" i="3"/>
  <c r="C15" i="3"/>
  <c r="C16" i="3"/>
  <c r="C17" i="3"/>
  <c r="C18" i="3"/>
  <c r="C19" i="3"/>
  <c r="C20" i="3"/>
  <c r="C21" i="3"/>
  <c r="C22" i="3"/>
  <c r="C23" i="3"/>
  <c r="C24" i="3"/>
  <c r="B31" i="2"/>
  <c r="AC9" i="3"/>
  <c r="AC6" i="3"/>
  <c r="AC13" i="3"/>
  <c r="AC3" i="3"/>
  <c r="AC4" i="3"/>
  <c r="AC5" i="3"/>
  <c r="AC7" i="3"/>
  <c r="AC8" i="3"/>
  <c r="AC10" i="3"/>
  <c r="AC11" i="3"/>
  <c r="AC12" i="3"/>
  <c r="AC14" i="3"/>
  <c r="AC15" i="3"/>
  <c r="AC16" i="3"/>
  <c r="AC17" i="3"/>
  <c r="AC18" i="3"/>
  <c r="AC19" i="3"/>
  <c r="AC20" i="3"/>
  <c r="AC21" i="3"/>
  <c r="AC22" i="3"/>
  <c r="AC23" i="3"/>
  <c r="AC24" i="3"/>
  <c r="B57" i="2"/>
  <c r="E34" i="2"/>
  <c r="E9" i="3"/>
  <c r="E6" i="3"/>
  <c r="E13" i="3"/>
  <c r="E3" i="3"/>
  <c r="E4" i="3"/>
  <c r="E5" i="3"/>
  <c r="E7" i="3"/>
  <c r="E8" i="3"/>
  <c r="E10" i="3"/>
  <c r="E11" i="3"/>
  <c r="E12" i="3"/>
  <c r="E14" i="3"/>
  <c r="E15" i="3"/>
  <c r="E16" i="3"/>
  <c r="E17" i="3"/>
  <c r="E18" i="3"/>
  <c r="E19" i="3"/>
  <c r="E20" i="3"/>
  <c r="E21" i="3"/>
  <c r="E22" i="3"/>
  <c r="E23" i="3"/>
  <c r="E24" i="3"/>
  <c r="B33" i="2"/>
  <c r="E35" i="2"/>
  <c r="AD9" i="3"/>
  <c r="AD6" i="3"/>
  <c r="AD13" i="3"/>
  <c r="AD3" i="3"/>
  <c r="AD4" i="3"/>
  <c r="AD5" i="3"/>
  <c r="AD7" i="3"/>
  <c r="AD8" i="3"/>
  <c r="AD10" i="3"/>
  <c r="AD11" i="3"/>
  <c r="AD12" i="3"/>
  <c r="AD14" i="3"/>
  <c r="AD15" i="3"/>
  <c r="AD16" i="3"/>
  <c r="AD17" i="3"/>
  <c r="AD18" i="3"/>
  <c r="AD19" i="3"/>
  <c r="AD20" i="3"/>
  <c r="AD21" i="3"/>
  <c r="AD22" i="3"/>
  <c r="AD23" i="3"/>
  <c r="AD24" i="3"/>
  <c r="B58" i="2"/>
  <c r="E36" i="2"/>
  <c r="F9" i="3"/>
  <c r="F6" i="3"/>
  <c r="F13" i="3"/>
  <c r="F3" i="3"/>
  <c r="F4" i="3"/>
  <c r="F5" i="3"/>
  <c r="F7" i="3"/>
  <c r="F8" i="3"/>
  <c r="F10" i="3"/>
  <c r="F11" i="3"/>
  <c r="F12" i="3"/>
  <c r="F14" i="3"/>
  <c r="F15" i="3"/>
  <c r="F16" i="3"/>
  <c r="F17" i="3"/>
  <c r="F18" i="3"/>
  <c r="F19" i="3"/>
  <c r="F20" i="3"/>
  <c r="F21" i="3"/>
  <c r="F22" i="3"/>
  <c r="F23" i="3"/>
  <c r="F24" i="3"/>
  <c r="B34" i="2"/>
  <c r="AE9" i="3"/>
  <c r="AE6" i="3"/>
  <c r="AE13" i="3"/>
  <c r="AE3" i="3"/>
  <c r="AE4" i="3"/>
  <c r="AE5" i="3"/>
  <c r="AE7" i="3"/>
  <c r="AE8" i="3"/>
  <c r="AE10" i="3"/>
  <c r="AE11" i="3"/>
  <c r="AE12" i="3"/>
  <c r="AE14" i="3"/>
  <c r="AE15" i="3"/>
  <c r="AE16" i="3"/>
  <c r="AE17" i="3"/>
  <c r="AE18" i="3"/>
  <c r="AE19" i="3"/>
  <c r="AE20" i="3"/>
  <c r="AE21" i="3"/>
  <c r="AE22" i="3"/>
  <c r="AE23" i="3"/>
  <c r="AE24" i="3"/>
  <c r="B59" i="2"/>
  <c r="AF9" i="3"/>
  <c r="AF6" i="3"/>
  <c r="AF13" i="3"/>
  <c r="AF3" i="3"/>
  <c r="AF4" i="3"/>
  <c r="AF5" i="3"/>
  <c r="AF7" i="3"/>
  <c r="AF8" i="3"/>
  <c r="AF10" i="3"/>
  <c r="AF11" i="3"/>
  <c r="AF12" i="3"/>
  <c r="AF14" i="3"/>
  <c r="AF15" i="3"/>
  <c r="AF16" i="3"/>
  <c r="AF17" i="3"/>
  <c r="AF18" i="3"/>
  <c r="AF19" i="3"/>
  <c r="AF20" i="3"/>
  <c r="AF21" i="3"/>
  <c r="AF22" i="3"/>
  <c r="AF23" i="3"/>
  <c r="AF24" i="3"/>
  <c r="B60" i="2"/>
  <c r="AH9" i="3"/>
  <c r="AH6" i="3"/>
  <c r="AH13" i="3"/>
  <c r="AH3" i="3"/>
  <c r="AH4" i="3"/>
  <c r="AH5" i="3"/>
  <c r="AH7" i="3"/>
  <c r="AH8" i="3"/>
  <c r="AH10" i="3"/>
  <c r="AH11" i="3"/>
  <c r="AH12" i="3"/>
  <c r="AH14" i="3"/>
  <c r="AH15" i="3"/>
  <c r="AH16" i="3"/>
  <c r="AH17" i="3"/>
  <c r="AH18" i="3"/>
  <c r="AH19" i="3"/>
  <c r="AH20" i="3"/>
  <c r="AH21" i="3"/>
  <c r="AH22" i="3"/>
  <c r="AH23" i="3"/>
  <c r="AH24" i="3"/>
  <c r="B62" i="2"/>
  <c r="AI9" i="3"/>
  <c r="AI6" i="3"/>
  <c r="AI13" i="3"/>
  <c r="AI3" i="3"/>
  <c r="AI4" i="3"/>
  <c r="AI5" i="3"/>
  <c r="AI7" i="3"/>
  <c r="AI8" i="3"/>
  <c r="AI10" i="3"/>
  <c r="AI11" i="3"/>
  <c r="AI12" i="3"/>
  <c r="AI14" i="3"/>
  <c r="AI15" i="3"/>
  <c r="AI16" i="3"/>
  <c r="AI17" i="3"/>
  <c r="AI18" i="3"/>
  <c r="AI19" i="3"/>
  <c r="AI20" i="3"/>
  <c r="AI21" i="3"/>
  <c r="AI22" i="3"/>
  <c r="AI23" i="3"/>
  <c r="AI24" i="3"/>
  <c r="B63" i="2"/>
  <c r="AB9" i="3"/>
  <c r="AB6" i="3"/>
  <c r="AB13" i="3"/>
  <c r="AB3" i="3"/>
  <c r="AB4" i="3"/>
  <c r="AB5" i="3"/>
  <c r="AB7" i="3"/>
  <c r="AB8" i="3"/>
  <c r="AB10" i="3"/>
  <c r="AB11" i="3"/>
  <c r="AB12" i="3"/>
  <c r="AB14" i="3"/>
  <c r="AB15" i="3"/>
  <c r="AB16" i="3"/>
  <c r="AB17" i="3"/>
  <c r="AB18" i="3"/>
  <c r="AB19" i="3"/>
  <c r="AB20" i="3"/>
  <c r="AB21" i="3"/>
  <c r="AB22" i="3"/>
  <c r="AB23" i="3"/>
  <c r="AB24" i="3"/>
  <c r="B56" i="2"/>
  <c r="E37" i="2"/>
  <c r="E39" i="2"/>
</calcChain>
</file>

<file path=xl/sharedStrings.xml><?xml version="1.0" encoding="utf-8"?>
<sst xmlns="http://schemas.openxmlformats.org/spreadsheetml/2006/main" count="6273" uniqueCount="3145">
  <si>
    <t>Name</t>
  </si>
  <si>
    <t>Asset % Alternative Investment Strategies</t>
  </si>
  <si>
    <t>Asset % Alternative Assets</t>
  </si>
  <si>
    <t>Asset % Commodity &amp; Energy</t>
  </si>
  <si>
    <t>Asset % Convertibles</t>
  </si>
  <si>
    <t>Asset % Equities</t>
  </si>
  <si>
    <t>Asset % American Emerging Equities</t>
  </si>
  <si>
    <t>Asset % North American Equities</t>
  </si>
  <si>
    <t>Asset % Asia Pacific Equities</t>
  </si>
  <si>
    <t>Asset % Asia Pacific Emerging Equities</t>
  </si>
  <si>
    <t>Asset % Japanese Equities</t>
  </si>
  <si>
    <t>Asset % European Equities</t>
  </si>
  <si>
    <t>Asset % European Emerging Equities</t>
  </si>
  <si>
    <t>Asset % UK Equities</t>
  </si>
  <si>
    <t>Asset % Global Emerging Market Equities</t>
  </si>
  <si>
    <t>Asset % International Equities</t>
  </si>
  <si>
    <t>Asset % GCC Equities</t>
  </si>
  <si>
    <t>Asset % Fixed Interest</t>
  </si>
  <si>
    <t>Asset % American Emerging Fixed Interest</t>
  </si>
  <si>
    <t>Asset % Asia Pacific Emerging Fixed Interest</t>
  </si>
  <si>
    <t>Asset % European Emerging Fixed Interest</t>
  </si>
  <si>
    <t>Asset % UK Fixed Interest</t>
  </si>
  <si>
    <t>Asset % UK Corporate Fixed Interest</t>
  </si>
  <si>
    <t>Asset % UK Gilts</t>
  </si>
  <si>
    <t>Asset % UK Index-Linked</t>
  </si>
  <si>
    <t>Asset % Global Fixed Interest</t>
  </si>
  <si>
    <t>Asset % Islamic Instruments</t>
  </si>
  <si>
    <t>Asset % Mixed Assets</t>
  </si>
  <si>
    <t>Asset % Money Market</t>
  </si>
  <si>
    <t>Asset % Mutual Funds</t>
  </si>
  <si>
    <t>Asset % Others</t>
  </si>
  <si>
    <t>Asset % Property</t>
  </si>
  <si>
    <t>Asset % Unknown</t>
  </si>
  <si>
    <t>Asset % With Profits</t>
  </si>
  <si>
    <t>Select fund name</t>
  </si>
  <si>
    <t>Amont invested</t>
  </si>
  <si>
    <t>Total</t>
  </si>
  <si>
    <t>%</t>
  </si>
  <si>
    <t>Detailed breakdown of your portfolio</t>
  </si>
  <si>
    <t>Breakdown Summary</t>
  </si>
  <si>
    <t>Equities</t>
  </si>
  <si>
    <t>Fixed Interest</t>
  </si>
  <si>
    <t>Property</t>
  </si>
  <si>
    <t>Alternatives</t>
  </si>
  <si>
    <t>Commodities</t>
  </si>
  <si>
    <t>Cash</t>
  </si>
  <si>
    <t>Others</t>
  </si>
  <si>
    <t>Total Portfolio Value</t>
  </si>
  <si>
    <t>% Alternative Investment Strategies</t>
  </si>
  <si>
    <t>% Alternative Assets</t>
  </si>
  <si>
    <t>% Commodity &amp; Energy</t>
  </si>
  <si>
    <t>% Convertibles</t>
  </si>
  <si>
    <t>% Equities</t>
  </si>
  <si>
    <t>% American Emerging Equities</t>
  </si>
  <si>
    <t>% North American Equities</t>
  </si>
  <si>
    <t>% Asia Pacific Equities</t>
  </si>
  <si>
    <t>% Asia Pacific Emerging Equities</t>
  </si>
  <si>
    <t>% Japanese Equities</t>
  </si>
  <si>
    <t>% European Equities</t>
  </si>
  <si>
    <t>% European Emerging Equities</t>
  </si>
  <si>
    <t>% UK Equities</t>
  </si>
  <si>
    <t>% Global Emerging Market Equities</t>
  </si>
  <si>
    <t>% International Equities</t>
  </si>
  <si>
    <t>% GCC Equities</t>
  </si>
  <si>
    <t>% Fixed Interest</t>
  </si>
  <si>
    <t>% American Emerging Fixed Interest</t>
  </si>
  <si>
    <t>% Asia Pacific Emerging Fixed Interest</t>
  </si>
  <si>
    <t>% European Emerging Fixed Interest</t>
  </si>
  <si>
    <t>% UK Fixed Interest</t>
  </si>
  <si>
    <t>% UK Corporate Fixed Interest</t>
  </si>
  <si>
    <t>% UK Gilts</t>
  </si>
  <si>
    <t>% UK Index-Linked</t>
  </si>
  <si>
    <t>% Global Fixed Interest</t>
  </si>
  <si>
    <t>% Islamic Instruments</t>
  </si>
  <si>
    <t>% Mixed Assets</t>
  </si>
  <si>
    <t>% Money Market</t>
  </si>
  <si>
    <t>% Mutual Funds</t>
  </si>
  <si>
    <t>% Others</t>
  </si>
  <si>
    <t>% Property</t>
  </si>
  <si>
    <t>% Unknown</t>
  </si>
  <si>
    <t>% With Profits</t>
  </si>
  <si>
    <t>Step 1</t>
  </si>
  <si>
    <t>Step2</t>
  </si>
  <si>
    <t>Amount invested</t>
  </si>
  <si>
    <t>Enter the amount invested in each fund in column A - "Amount Invested"
A breakdown of your asset allocation is shown in the table at the bottom of the page</t>
  </si>
  <si>
    <t>Copy and paste fund names from the 'List of funds' worksheet (below) into column B - "Select fund name". It can take up to 20 funds
Do not free-type the name of any funds, they must be copy and pasted from the 'List of funds' worksheet</t>
  </si>
  <si>
    <t xml:space="preserve">Architas MA Active Growth </t>
  </si>
  <si>
    <t xml:space="preserve">Architas MA Active Intermediate Income </t>
  </si>
  <si>
    <t xml:space="preserve">Architas MA Blended Reserve </t>
  </si>
  <si>
    <t xml:space="preserve">Artemis Global Income </t>
  </si>
  <si>
    <t xml:space="preserve">Artemis High Income </t>
  </si>
  <si>
    <t xml:space="preserve">Artemis Income </t>
  </si>
  <si>
    <t xml:space="preserve">Artemis Monthly Distribution </t>
  </si>
  <si>
    <t xml:space="preserve">Aviva Inv European Property </t>
  </si>
  <si>
    <t xml:space="preserve">Aviva Inv Monthly Income Plus </t>
  </si>
  <si>
    <t xml:space="preserve">Aviva Inv Multimanager 20-60% Shares </t>
  </si>
  <si>
    <t xml:space="preserve">Aviva Inv Multimanager 40-85% Shares </t>
  </si>
  <si>
    <t xml:space="preserve">Aviva Inv Strategic Bond </t>
  </si>
  <si>
    <t xml:space="preserve">Aviva Inv UK Property </t>
  </si>
  <si>
    <t xml:space="preserve">Aviva Inv US Equity Income II </t>
  </si>
  <si>
    <t xml:space="preserve">AXA Framlington Global Thematics </t>
  </si>
  <si>
    <t xml:space="preserve">AXA Framlington Health </t>
  </si>
  <si>
    <t xml:space="preserve">AXA Framlington Japan </t>
  </si>
  <si>
    <t xml:space="preserve">AXA Framlington Monthly Income </t>
  </si>
  <si>
    <t xml:space="preserve">AXA Framlington UK Select Opportunities </t>
  </si>
  <si>
    <t xml:space="preserve">Barings Europe Select Trust </t>
  </si>
  <si>
    <t xml:space="preserve">Barings European Growth Trust </t>
  </si>
  <si>
    <t xml:space="preserve">Barings Multi Asset </t>
  </si>
  <si>
    <t xml:space="preserve">Barings Strategic Bond </t>
  </si>
  <si>
    <t xml:space="preserve">Carvetian Electric &amp; General Investment </t>
  </si>
  <si>
    <t xml:space="preserve">Carvetian Fenix Balanced </t>
  </si>
  <si>
    <t xml:space="preserve">Carvetian Generation </t>
  </si>
  <si>
    <t xml:space="preserve">Close Winchester Investment </t>
  </si>
  <si>
    <t xml:space="preserve">Fidelity Enhanced Income </t>
  </si>
  <si>
    <t xml:space="preserve">Fidelity Global Enhanced Income </t>
  </si>
  <si>
    <t xml:space="preserve">Fidelity Moneybuilder Balanced </t>
  </si>
  <si>
    <t xml:space="preserve">Fidelity Moneybuilder Dividend </t>
  </si>
  <si>
    <t xml:space="preserve">Fidelity Multi Asset Balanced Income </t>
  </si>
  <si>
    <t xml:space="preserve">Fidelity Multi Asset Income &amp; Growth </t>
  </si>
  <si>
    <t xml:space="preserve">Fidelity Multi Asset Open Strategic </t>
  </si>
  <si>
    <t xml:space="preserve">Fidelity Strategic Bond </t>
  </si>
  <si>
    <t xml:space="preserve">FP Volare Strategic Income </t>
  </si>
  <si>
    <t xml:space="preserve">Franklin UK Equity Income </t>
  </si>
  <si>
    <t xml:space="preserve">Franklin UK Mid Cap </t>
  </si>
  <si>
    <t xml:space="preserve">Franklin UK Opportunities </t>
  </si>
  <si>
    <t xml:space="preserve">Franklin UK Rising Dividends </t>
  </si>
  <si>
    <t xml:space="preserve">Franklin UK Smaller Companies </t>
  </si>
  <si>
    <t xml:space="preserve">GAM Continental Euro Equity </t>
  </si>
  <si>
    <t xml:space="preserve">GAM North American Growth </t>
  </si>
  <si>
    <t xml:space="preserve">GAM UK Equity Income </t>
  </si>
  <si>
    <t xml:space="preserve">HSBC American Index </t>
  </si>
  <si>
    <t xml:space="preserve">HSBC Common Fund for Growth </t>
  </si>
  <si>
    <t xml:space="preserve">HSBC Common Fund for Income </t>
  </si>
  <si>
    <t xml:space="preserve">HSBC European Growth </t>
  </si>
  <si>
    <t xml:space="preserve">HSBC European Index </t>
  </si>
  <si>
    <t xml:space="preserve">HSBC FTSE 250 Index </t>
  </si>
  <si>
    <t xml:space="preserve">HSBC FTSE All Share Index </t>
  </si>
  <si>
    <t xml:space="preserve">HSBC Japan Index </t>
  </si>
  <si>
    <t xml:space="preserve">HSBC Monthly Income </t>
  </si>
  <si>
    <t xml:space="preserve">IFSL Trade Union Unit Trust </t>
  </si>
  <si>
    <t xml:space="preserve">IFSL James Hambro Harrier Balanced </t>
  </si>
  <si>
    <t xml:space="preserve">IFSL James Hambro Harrier Capital Growth </t>
  </si>
  <si>
    <t xml:space="preserve">Janus Henderson All Stocks Credit </t>
  </si>
  <si>
    <t xml:space="preserve">Janus Henderson Cautious Managed </t>
  </si>
  <si>
    <t xml:space="preserve">Janus Henderson Fixed Interest Monthly Income </t>
  </si>
  <si>
    <t xml:space="preserve">Janus Henderson Global Equity Income </t>
  </si>
  <si>
    <t xml:space="preserve">Janus Henderson Global Sustainable Equity </t>
  </si>
  <si>
    <t xml:space="preserve">Janus Henderson Index-Linked Bond </t>
  </si>
  <si>
    <t xml:space="preserve">Janus Henderson Multi-Manager Active </t>
  </si>
  <si>
    <t xml:space="preserve">Janus Henderson Multi-Manager Distribution </t>
  </si>
  <si>
    <t xml:space="preserve">Janus Henderson Multi-Manager Income &amp; Growth </t>
  </si>
  <si>
    <t xml:space="preserve">Janus Henderson Multi-Manager Managed </t>
  </si>
  <si>
    <t xml:space="preserve">Janus Henderson Preference &amp; Bond </t>
  </si>
  <si>
    <t xml:space="preserve">Janus Henderson Strategic Bond </t>
  </si>
  <si>
    <t xml:space="preserve">Janus Henderson UK Equity Income &amp; Growth </t>
  </si>
  <si>
    <t xml:space="preserve">Janus Henderson UK Responsible Income </t>
  </si>
  <si>
    <t xml:space="preserve">Janus Henderson Inst Long Dated Credit </t>
  </si>
  <si>
    <t xml:space="preserve">Janus Henderson Inst Long Dated Gilt </t>
  </si>
  <si>
    <t xml:space="preserve">Janus Henderson Inst Overseas Bond </t>
  </si>
  <si>
    <t xml:space="preserve">Janus Henderson Inst UK Equity Tracker Trust </t>
  </si>
  <si>
    <t xml:space="preserve">Janus Henderson Inst UK Gilt </t>
  </si>
  <si>
    <t xml:space="preserve">JPM Global Ex UK Bond </t>
  </si>
  <si>
    <t xml:space="preserve">JPM Multi Manager Growth </t>
  </si>
  <si>
    <t xml:space="preserve">JPM Sterling Corporate Bond </t>
  </si>
  <si>
    <t xml:space="preserve">Jupiter Asian </t>
  </si>
  <si>
    <t xml:space="preserve">Jupiter Corporate Bond </t>
  </si>
  <si>
    <t xml:space="preserve">Jupiter Distribution and Growth </t>
  </si>
  <si>
    <t xml:space="preserve">Jupiter Ecology </t>
  </si>
  <si>
    <t xml:space="preserve">Jupiter European </t>
  </si>
  <si>
    <t xml:space="preserve">Jupiter Financial Opportunities </t>
  </si>
  <si>
    <t xml:space="preserve">Jupiter Fund of Investment Trusts </t>
  </si>
  <si>
    <t xml:space="preserve">Jupiter Global Managed </t>
  </si>
  <si>
    <t xml:space="preserve">Jupiter Growth &amp; Income </t>
  </si>
  <si>
    <t xml:space="preserve">Jupiter Income Trust </t>
  </si>
  <si>
    <t xml:space="preserve">Jupiter Merlin Income Portfolio </t>
  </si>
  <si>
    <t xml:space="preserve">Jupiter Merlin Worldwide Portfolio </t>
  </si>
  <si>
    <t xml:space="preserve">Jupiter North American Income </t>
  </si>
  <si>
    <t xml:space="preserve">Jupiter UK Growth </t>
  </si>
  <si>
    <t xml:space="preserve">Jupiter UK Special Situations </t>
  </si>
  <si>
    <t xml:space="preserve">Kennox Asset Management Ltd Kennox Strategic Value </t>
  </si>
  <si>
    <t xml:space="preserve">Lazard Emerging Markets </t>
  </si>
  <si>
    <t xml:space="preserve">Lazard Managed Balanced </t>
  </si>
  <si>
    <t xml:space="preserve">Lazard Multicap UK Income </t>
  </si>
  <si>
    <t xml:space="preserve">Legg Mason IF Brandywine Global Income Optimiser </t>
  </si>
  <si>
    <t xml:space="preserve">Legg Mason IF ClearBridge US Equity Income </t>
  </si>
  <si>
    <t xml:space="preserve">Legg Mason IF Western Asset Global Multi Strategy Bond </t>
  </si>
  <si>
    <t xml:space="preserve">Legg Mason IF Western Asset Retirement Income Bond </t>
  </si>
  <si>
    <t xml:space="preserve">LF Bentley Sterling Income </t>
  </si>
  <si>
    <t xml:space="preserve">LF IM Bond </t>
  </si>
  <si>
    <t xml:space="preserve">LF IM UK Growth </t>
  </si>
  <si>
    <t xml:space="preserve">LF Odey Portfolio </t>
  </si>
  <si>
    <t xml:space="preserve">Liontrust Asia Income </t>
  </si>
  <si>
    <t xml:space="preserve">Liontrust European Growth </t>
  </si>
  <si>
    <t xml:space="preserve">Liontrust Global Income </t>
  </si>
  <si>
    <t xml:space="preserve">Liontrust Special Situations </t>
  </si>
  <si>
    <t xml:space="preserve">Liontrust UK Growth </t>
  </si>
  <si>
    <t xml:space="preserve">Liontrust UK Smaller Companies </t>
  </si>
  <si>
    <t xml:space="preserve">Local Authorities Property </t>
  </si>
  <si>
    <t xml:space="preserve">M&amp;G Charifund </t>
  </si>
  <si>
    <t xml:space="preserve">M&amp;G Corporate Bond </t>
  </si>
  <si>
    <t xml:space="preserve">M&amp;G Episode Growth </t>
  </si>
  <si>
    <t xml:space="preserve">M&amp;G Japan </t>
  </si>
  <si>
    <t xml:space="preserve">M&amp;G Managed Growth </t>
  </si>
  <si>
    <t xml:space="preserve">Man GLG Japan Core Alpha </t>
  </si>
  <si>
    <t xml:space="preserve">Man GLG Strategic Bond </t>
  </si>
  <si>
    <t xml:space="preserve">Marlborough Bond Income </t>
  </si>
  <si>
    <t xml:space="preserve">MFM Bowland </t>
  </si>
  <si>
    <t xml:space="preserve">MFM Hathaway </t>
  </si>
  <si>
    <t xml:space="preserve">MI Somerset Global Emerging Markets Screened </t>
  </si>
  <si>
    <t xml:space="preserve">Newton Growth and Income For Charities </t>
  </si>
  <si>
    <t xml:space="preserve">Newton SRI for Charities </t>
  </si>
  <si>
    <t xml:space="preserve">NFU Mutual Gilt &amp; Corporate Bond </t>
  </si>
  <si>
    <t xml:space="preserve">NFU Mutual Global Emerging Markets </t>
  </si>
  <si>
    <t xml:space="preserve">NFU Mutual Mixed Portfolio Max 100% Shares </t>
  </si>
  <si>
    <t xml:space="preserve">Quilter Investors Bond 1 </t>
  </si>
  <si>
    <t xml:space="preserve">Rathbone Strategic Growth Portfolio </t>
  </si>
  <si>
    <t xml:space="preserve">Rathbone Total Return Portfolio </t>
  </si>
  <si>
    <t xml:space="preserve">Royal London Corporate Bond </t>
  </si>
  <si>
    <t xml:space="preserve">Royal London Corporate Bond Monthly Income Trust </t>
  </si>
  <si>
    <t xml:space="preserve">Royal London Ethical Bond </t>
  </si>
  <si>
    <t xml:space="preserve">Royal London European Growth Trust </t>
  </si>
  <si>
    <t xml:space="preserve">Royal London Global Index Linked </t>
  </si>
  <si>
    <t xml:space="preserve">Royal London International Government Bond </t>
  </si>
  <si>
    <t xml:space="preserve">Royal London Short Duration Credit </t>
  </si>
  <si>
    <t xml:space="preserve">Royal London Short Duration Gilts </t>
  </si>
  <si>
    <t xml:space="preserve">Royal London Short Duration Global Index Linked </t>
  </si>
  <si>
    <t xml:space="preserve">Royal London Sterling Credit </t>
  </si>
  <si>
    <t xml:space="preserve">Royal London UK Income With Growth Trust </t>
  </si>
  <si>
    <t xml:space="preserve">S&amp;W Gryphon Peapod </t>
  </si>
  <si>
    <t xml:space="preserve">S&amp;W Saltus Fixed Income </t>
  </si>
  <si>
    <t xml:space="preserve">S&amp;W Saltus Global Equity </t>
  </si>
  <si>
    <t xml:space="preserve">S&amp;W Saltus Income </t>
  </si>
  <si>
    <t xml:space="preserve">S&amp;W Saltus Real Return </t>
  </si>
  <si>
    <t xml:space="preserve">Santander Max 60% Shares Income Portfolio </t>
  </si>
  <si>
    <t xml:space="preserve">Schroder Sterling Corporate Bond </t>
  </si>
  <si>
    <t xml:space="preserve">Schroder SUTL Cazenove Charity Bond </t>
  </si>
  <si>
    <t xml:space="preserve">Schroder UK Alpha Income </t>
  </si>
  <si>
    <t xml:space="preserve">SUTL Cazenove Charity Equity Income </t>
  </si>
  <si>
    <t xml:space="preserve">SVS Church House Balanced Equity Income </t>
  </si>
  <si>
    <t xml:space="preserve">SVS Church House Investment Grade Fixed Interest </t>
  </si>
  <si>
    <t xml:space="preserve">T. Bailey Dynamic </t>
  </si>
  <si>
    <t xml:space="preserve">Tavistock Wealth Limited ACUMEN Income Portfolio </t>
  </si>
  <si>
    <t xml:space="preserve">The 140 Investment Managers Broadway ICVC Balanced </t>
  </si>
  <si>
    <t xml:space="preserve">The 140 Investment Managers Broadway ICVC Growth </t>
  </si>
  <si>
    <t xml:space="preserve">Thesis Balanced Growth </t>
  </si>
  <si>
    <t xml:space="preserve">Thesis TM Balanced Return </t>
  </si>
  <si>
    <t xml:space="preserve">Threadneedle American </t>
  </si>
  <si>
    <t xml:space="preserve">Threadneedle European Select </t>
  </si>
  <si>
    <t xml:space="preserve">Threadneedle Pan European Focus </t>
  </si>
  <si>
    <t xml:space="preserve">TM Mishka </t>
  </si>
  <si>
    <t xml:space="preserve">True Potential Investments SVS TPI Aggressive 1 </t>
  </si>
  <si>
    <t xml:space="preserve">True Potential Investments SVS TPI Balanced 1 </t>
  </si>
  <si>
    <t xml:space="preserve">True Potential Investments SVS TPI Balanced 2 </t>
  </si>
  <si>
    <t xml:space="preserve">True Potential Investments SVS TPI Defensive 2 </t>
  </si>
  <si>
    <t xml:space="preserve">True Potential Investments SVS TPI Growth 2 </t>
  </si>
  <si>
    <t xml:space="preserve">TwentyFour Asset Backed Income </t>
  </si>
  <si>
    <t xml:space="preserve">TwentyFour Core Corporate Bond </t>
  </si>
  <si>
    <t xml:space="preserve">UBS Sterling Corporate Bond Indexed </t>
  </si>
  <si>
    <t xml:space="preserve">Unicorn UK Smaller Companies </t>
  </si>
  <si>
    <t xml:space="preserve">Virgin Money Bond and Gilt </t>
  </si>
  <si>
    <t xml:space="preserve">Virgin UK Index Tracking </t>
  </si>
  <si>
    <t xml:space="preserve">VT Esprit Tactical Income </t>
  </si>
  <si>
    <t xml:space="preserve">VT Thistledown Income </t>
  </si>
  <si>
    <t xml:space="preserve">7IM AAP Adventurous </t>
  </si>
  <si>
    <t xml:space="preserve">7IM AAP Balanced </t>
  </si>
  <si>
    <t xml:space="preserve">7IM AAP Income </t>
  </si>
  <si>
    <t xml:space="preserve">7IM AAP Moderately Adventurous </t>
  </si>
  <si>
    <t xml:space="preserve">7IM AAP Moderately Cautious </t>
  </si>
  <si>
    <t xml:space="preserve">7IM Adventurous </t>
  </si>
  <si>
    <t xml:space="preserve">7IM Balanced </t>
  </si>
  <si>
    <t xml:space="preserve">7IM Cautious </t>
  </si>
  <si>
    <t xml:space="preserve">7IM Moderately Adventurous </t>
  </si>
  <si>
    <t xml:space="preserve">7IM Moderately Cautious </t>
  </si>
  <si>
    <t xml:space="preserve">7IM Personal Injury </t>
  </si>
  <si>
    <t xml:space="preserve">7IM Real Return </t>
  </si>
  <si>
    <t xml:space="preserve">7IM Sustainable Balance </t>
  </si>
  <si>
    <t xml:space="preserve">Aberdeen UK Property </t>
  </si>
  <si>
    <t xml:space="preserve">Aberforth UK Small Companies </t>
  </si>
  <si>
    <t xml:space="preserve">Activus Wealth Ltd MI Activus Opportunity </t>
  </si>
  <si>
    <t xml:space="preserve">Allianz Best Styles Global AC Equity </t>
  </si>
  <si>
    <t xml:space="preserve">Allianz Continental European </t>
  </si>
  <si>
    <t xml:space="preserve">Allianz Emerging Markets Equity </t>
  </si>
  <si>
    <t xml:space="preserve">Allianz RiskMaster Conservative Multi Asset </t>
  </si>
  <si>
    <t xml:space="preserve">Allianz RiskMaster Growth Multi Asset </t>
  </si>
  <si>
    <t xml:space="preserve">Allianz RiskMaster Moderate Multi Asset </t>
  </si>
  <si>
    <t xml:space="preserve">Allianz UK Mid Cap </t>
  </si>
  <si>
    <t xml:space="preserve">Allianz UK Opportunities </t>
  </si>
  <si>
    <t xml:space="preserve">Allianz US Equity </t>
  </si>
  <si>
    <t xml:space="preserve">Anpero Capital Limited The Wine Investment </t>
  </si>
  <si>
    <t xml:space="preserve">Architas Birthstar TD 2015 20 </t>
  </si>
  <si>
    <t xml:space="preserve">Architas Birthstar TD 2021 25 </t>
  </si>
  <si>
    <t xml:space="preserve">Architas Birthstar TD 2026 30 </t>
  </si>
  <si>
    <t xml:space="preserve">Architas Birthstar TD 2031 35 </t>
  </si>
  <si>
    <t xml:space="preserve">Architas Birthstar TD 2036 40 </t>
  </si>
  <si>
    <t xml:space="preserve">Architas Birthstar TD 2041 45 </t>
  </si>
  <si>
    <t xml:space="preserve">Architas Birthstar TD 2046 50 </t>
  </si>
  <si>
    <t xml:space="preserve">Architas Diversified Global Income </t>
  </si>
  <si>
    <t xml:space="preserve">Architas Diversified Real Assets </t>
  </si>
  <si>
    <t xml:space="preserve">Architas Multi-Manager Diversified Protector 70 </t>
  </si>
  <si>
    <t xml:space="preserve">Architas Multi-Manager Diversified Protector 80 </t>
  </si>
  <si>
    <t xml:space="preserve">Architas MA Active Dynamic </t>
  </si>
  <si>
    <t xml:space="preserve">Architas MA Active Moderate Income </t>
  </si>
  <si>
    <t xml:space="preserve">Architas MA Active Progressive </t>
  </si>
  <si>
    <t xml:space="preserve">Architas MA Active Reserve </t>
  </si>
  <si>
    <t xml:space="preserve">Architas MA Blended Growth </t>
  </si>
  <si>
    <t xml:space="preserve">Architas MA Blended Intermediate </t>
  </si>
  <si>
    <t xml:space="preserve">Architas MA Blended Moderate </t>
  </si>
  <si>
    <t xml:space="preserve">Architas MA Blended Progressive </t>
  </si>
  <si>
    <t xml:space="preserve">Architas MA Passive Dynamic </t>
  </si>
  <si>
    <t xml:space="preserve">Architas MA Passive Growth </t>
  </si>
  <si>
    <t xml:space="preserve">Architas MA Passive Intermediate </t>
  </si>
  <si>
    <t xml:space="preserve">Architas MA Passive Moderate </t>
  </si>
  <si>
    <t xml:space="preserve">Architas MA Passive Progressive </t>
  </si>
  <si>
    <t xml:space="preserve">Architas MA Passive Prudent </t>
  </si>
  <si>
    <t xml:space="preserve">Architas MA Passive Reserve </t>
  </si>
  <si>
    <t xml:space="preserve">Architas MM Monthly High Income </t>
  </si>
  <si>
    <t xml:space="preserve">Architas MM Strategic Bond </t>
  </si>
  <si>
    <t xml:space="preserve">Architas MM UK Equity </t>
  </si>
  <si>
    <t xml:space="preserve">Argonaut FP Argonaut Absolute Return </t>
  </si>
  <si>
    <t xml:space="preserve">Argonaut FP Argonaut European Alpha </t>
  </si>
  <si>
    <t xml:space="preserve">Argonaut FP Argonaut European Income Opportunities </t>
  </si>
  <si>
    <t xml:space="preserve">Artemis Capital </t>
  </si>
  <si>
    <t xml:space="preserve">Artemis European Growth </t>
  </si>
  <si>
    <t xml:space="preserve">Artemis European Opportunities </t>
  </si>
  <si>
    <t xml:space="preserve">Artemis Global Emerging Markets </t>
  </si>
  <si>
    <t xml:space="preserve">Artemis Global Growth </t>
  </si>
  <si>
    <t xml:space="preserve">Artemis Global Select </t>
  </si>
  <si>
    <t xml:space="preserve">Artemis Strategic Assets </t>
  </si>
  <si>
    <t xml:space="preserve">Artemis Strategic Bond </t>
  </si>
  <si>
    <t xml:space="preserve">Artemis UK Select </t>
  </si>
  <si>
    <t xml:space="preserve">Artemis UK Smaller Companies </t>
  </si>
  <si>
    <t xml:space="preserve">Artemis UK Special Situations </t>
  </si>
  <si>
    <t xml:space="preserve">Artemis US Absolute Return </t>
  </si>
  <si>
    <t xml:space="preserve">Artemis US Extended Alpha </t>
  </si>
  <si>
    <t xml:space="preserve">Artemis US Select </t>
  </si>
  <si>
    <t xml:space="preserve">Artemis US Smaller Companies </t>
  </si>
  <si>
    <t xml:space="preserve">Aubrey Capital Management Ltd Aubrey Global Conviction </t>
  </si>
  <si>
    <t xml:space="preserve">Aviva Inv Global Equity Endurance </t>
  </si>
  <si>
    <t xml:space="preserve">Aviva Inv Global Equity Income </t>
  </si>
  <si>
    <t xml:space="preserve">Aviva Inv International Index Tracking </t>
  </si>
  <si>
    <t xml:space="preserve">Aviva Inv Multi asset I </t>
  </si>
  <si>
    <t xml:space="preserve">Aviva Inv Multi Asset II </t>
  </si>
  <si>
    <t xml:space="preserve">Aviva Inv Multi asset III </t>
  </si>
  <si>
    <t xml:space="preserve">Aviva Inv Multi Asset IV </t>
  </si>
  <si>
    <t xml:space="preserve">Aviva Inv Multi Asset V </t>
  </si>
  <si>
    <t xml:space="preserve">Aviva Inv Multi Strategy Target Return </t>
  </si>
  <si>
    <t xml:space="preserve">Aviva Inv Multi-Manager Flexible </t>
  </si>
  <si>
    <t xml:space="preserve">Aviva Inv UK Smaller Companies </t>
  </si>
  <si>
    <t xml:space="preserve">Aviva Inv US Equity Income </t>
  </si>
  <si>
    <t xml:space="preserve">AXA Defensive Distribution </t>
  </si>
  <si>
    <t xml:space="preserve">AXA Distribution </t>
  </si>
  <si>
    <t xml:space="preserve">AXA Ethical Distribution </t>
  </si>
  <si>
    <t xml:space="preserve">AXA Framlington American Growth </t>
  </si>
  <si>
    <t xml:space="preserve">AXA Framlington Biotech </t>
  </si>
  <si>
    <t xml:space="preserve">AXA Framlington Emerging Markets </t>
  </si>
  <si>
    <t xml:space="preserve">AXA Framlington European </t>
  </si>
  <si>
    <t xml:space="preserve">AXA Framlington Global Technology </t>
  </si>
  <si>
    <t xml:space="preserve">AXA Framlington Managed Balanced </t>
  </si>
  <si>
    <t xml:space="preserve">AXA Framlington Managed Income </t>
  </si>
  <si>
    <t xml:space="preserve">AXA Framlington UK Growth </t>
  </si>
  <si>
    <t xml:space="preserve">AXA Framlington UK Mid Cap </t>
  </si>
  <si>
    <t xml:space="preserve">AXA Framlington UK Smaller Cos </t>
  </si>
  <si>
    <t xml:space="preserve">AXA Global Distribution </t>
  </si>
  <si>
    <t xml:space="preserve">AXA Global High Income </t>
  </si>
  <si>
    <t xml:space="preserve">AXA Global Short Duration Bonds </t>
  </si>
  <si>
    <t xml:space="preserve">AXA Lifetime Distribution </t>
  </si>
  <si>
    <t xml:space="preserve">AXA Pan European High Yield Bond </t>
  </si>
  <si>
    <t xml:space="preserve">AXA Rosenberg American </t>
  </si>
  <si>
    <t xml:space="preserve">AXA Rosenberg Asia Pacific Ex Japan </t>
  </si>
  <si>
    <t xml:space="preserve">AXA Rosenberg Global </t>
  </si>
  <si>
    <t xml:space="preserve">AXA Rosenberg Japan </t>
  </si>
  <si>
    <t xml:space="preserve">AXA Sterling Buy And Maintain Credit </t>
  </si>
  <si>
    <t xml:space="preserve">AXA Sterling Corporate Bond </t>
  </si>
  <si>
    <t xml:space="preserve">AXA Sterling Credit Short Duration Bond </t>
  </si>
  <si>
    <t xml:space="preserve">AXA Sterling Index Linked Bond </t>
  </si>
  <si>
    <t xml:space="preserve">AXA Sterling Strategic Bond </t>
  </si>
  <si>
    <t xml:space="preserve">AXA US Short Duration High Yield Bond </t>
  </si>
  <si>
    <t xml:space="preserve">Baillie Gifford British Smaller Companies </t>
  </si>
  <si>
    <t xml:space="preserve">Baillie Gifford Developed Asia Pacific </t>
  </si>
  <si>
    <t xml:space="preserve">Baillie Gifford Diversified Growth </t>
  </si>
  <si>
    <t xml:space="preserve">Baillie Gifford Emerging Markets Leading Companies </t>
  </si>
  <si>
    <t xml:space="preserve">Baillie Gifford Global Alpha Growth </t>
  </si>
  <si>
    <t xml:space="preserve">Baillie Gifford International </t>
  </si>
  <si>
    <t xml:space="preserve">Baillie Gifford Japanese </t>
  </si>
  <si>
    <t xml:space="preserve">Baillie Gifford Multi Asset Growth </t>
  </si>
  <si>
    <t xml:space="preserve">Baillie Gifford Positive Change </t>
  </si>
  <si>
    <t xml:space="preserve">Baillie Gifford UK and Worldwide Equity </t>
  </si>
  <si>
    <t xml:space="preserve">Baillie Gifford UK Equity Alpha </t>
  </si>
  <si>
    <t xml:space="preserve">Baillie Gifford UK Equity Core </t>
  </si>
  <si>
    <t xml:space="preserve">Baillie Gifford UK Equity Focus </t>
  </si>
  <si>
    <t xml:space="preserve">Barclays Dividend &amp; Growth Portfolio </t>
  </si>
  <si>
    <t xml:space="preserve">Barclays Europe (ex-UK) Alpha </t>
  </si>
  <si>
    <t xml:space="preserve">Barclays Global Core </t>
  </si>
  <si>
    <t xml:space="preserve">Barclays MA Adventurous Growth </t>
  </si>
  <si>
    <t xml:space="preserve">Barclays Multi-Asset Balanced </t>
  </si>
  <si>
    <t xml:space="preserve">Barclays Multi-Asset Cautious </t>
  </si>
  <si>
    <t xml:space="preserve">Barclays Multi-Asset Defensive </t>
  </si>
  <si>
    <t xml:space="preserve">Barclays Multi-Asset Growth </t>
  </si>
  <si>
    <t xml:space="preserve">Barclays Sterling Bond </t>
  </si>
  <si>
    <t xml:space="preserve">Barclays Sterling Corporate Bond </t>
  </si>
  <si>
    <t xml:space="preserve">Barclays UK Alpha </t>
  </si>
  <si>
    <t xml:space="preserve">Barclays UK Alpha (Series 2) </t>
  </si>
  <si>
    <t xml:space="preserve">Barclays UK Core </t>
  </si>
  <si>
    <t xml:space="preserve">Barclays UK Equity Income </t>
  </si>
  <si>
    <t xml:space="preserve">Barclays UK Equity Income (Series 2) </t>
  </si>
  <si>
    <t xml:space="preserve">Barclays UK Lower Cap </t>
  </si>
  <si>
    <t xml:space="preserve">Barclays UK Opportunities </t>
  </si>
  <si>
    <t xml:space="preserve">Barclays Wealth Global Markets 1 </t>
  </si>
  <si>
    <t xml:space="preserve">Barclays Wealth Global Markets 2 </t>
  </si>
  <si>
    <t xml:space="preserve">Barclays Wealth Global Markets 3 </t>
  </si>
  <si>
    <t xml:space="preserve">Barclays Wealth Global Markets 4 </t>
  </si>
  <si>
    <t xml:space="preserve">Barclays Wealth Global Markets 5 </t>
  </si>
  <si>
    <t xml:space="preserve">Barings Eastern Trust </t>
  </si>
  <si>
    <t xml:space="preserve">Barings German Growth Trust </t>
  </si>
  <si>
    <t xml:space="preserve">Barings Global Agriculture </t>
  </si>
  <si>
    <t xml:space="preserve">Barings Japan Growth Trust </t>
  </si>
  <si>
    <t xml:space="preserve">Barings Korea Trust </t>
  </si>
  <si>
    <t xml:space="preserve">BlackRock Absolute Return Bond </t>
  </si>
  <si>
    <t xml:space="preserve">BlackRock Aquila Emerging Markets </t>
  </si>
  <si>
    <t xml:space="preserve">BlackRock Asia </t>
  </si>
  <si>
    <t xml:space="preserve">BlackRock Asia Special Situations </t>
  </si>
  <si>
    <t xml:space="preserve">BlackRock Balanced Growth Portfolio </t>
  </si>
  <si>
    <t xml:space="preserve">BlackRock Cash </t>
  </si>
  <si>
    <t xml:space="preserve">BlackRock Continental European </t>
  </si>
  <si>
    <t xml:space="preserve">BlackRock Continental European Income </t>
  </si>
  <si>
    <t xml:space="preserve">BlackRock Corporate Bond </t>
  </si>
  <si>
    <t xml:space="preserve">BlackRock Corporate Bond 1 to 10 Year </t>
  </si>
  <si>
    <t xml:space="preserve">BlackRock Dynamic Allocation </t>
  </si>
  <si>
    <t xml:space="preserve">BlackRock Dynamic Diversified Growth </t>
  </si>
  <si>
    <t xml:space="preserve">BlackRock Emerging Markets </t>
  </si>
  <si>
    <t xml:space="preserve">BlackRock European Absolute Alpha </t>
  </si>
  <si>
    <t xml:space="preserve">BlackRock European Dynamic </t>
  </si>
  <si>
    <t xml:space="preserve">BlackRock Global Equity </t>
  </si>
  <si>
    <t xml:space="preserve">BlackRock Global Income </t>
  </si>
  <si>
    <t xml:space="preserve">BlackRock Gold &amp; General </t>
  </si>
  <si>
    <t xml:space="preserve">BlackRock Market Advantage </t>
  </si>
  <si>
    <t xml:space="preserve">BlackRock Natural Resources Growth &amp; Income </t>
  </si>
  <si>
    <t xml:space="preserve">BlackRock NURS II Consensus 100 </t>
  </si>
  <si>
    <t xml:space="preserve">BlackRock NURS II Consensus 35 </t>
  </si>
  <si>
    <t xml:space="preserve">BlackRock NURS II Consensus 60 </t>
  </si>
  <si>
    <t xml:space="preserve">BlackRock NURS II Consensus 70 </t>
  </si>
  <si>
    <t xml:space="preserve">BlackRock NURS II Consensus 85 </t>
  </si>
  <si>
    <t xml:space="preserve">BlackRock NURS II Global Equity </t>
  </si>
  <si>
    <t xml:space="preserve">BlackRock Sterling Strategic Bond </t>
  </si>
  <si>
    <t xml:space="preserve">BlackRock Systematic Continental European </t>
  </si>
  <si>
    <t xml:space="preserve">BlackRock UK </t>
  </si>
  <si>
    <t xml:space="preserve">BlackRock UK Absolute Alpha </t>
  </si>
  <si>
    <t xml:space="preserve">BlackRock UK Income </t>
  </si>
  <si>
    <t xml:space="preserve">BlackRock UK Smaller Companies </t>
  </si>
  <si>
    <t xml:space="preserve">BlackRock UK Special Situations </t>
  </si>
  <si>
    <t xml:space="preserve">BlackRock US Dynamic </t>
  </si>
  <si>
    <t xml:space="preserve">BlackRock US Opportunities </t>
  </si>
  <si>
    <t xml:space="preserve">Brown SVS Brown Shipley Balanced </t>
  </si>
  <si>
    <t xml:space="preserve">Brown SVS Brown Shipley Cautious </t>
  </si>
  <si>
    <t xml:space="preserve">Brown SVS Brown Shipley Dynamic </t>
  </si>
  <si>
    <t xml:space="preserve">Brown SVS Brown Shipley Growth </t>
  </si>
  <si>
    <t xml:space="preserve">Brown SVS Brown Shipley Income </t>
  </si>
  <si>
    <t xml:space="preserve">CAF UK Equitrack </t>
  </si>
  <si>
    <t xml:space="preserve">CCM Intelligent Wealth </t>
  </si>
  <si>
    <t xml:space="preserve">CFP SDL Free Spirit </t>
  </si>
  <si>
    <t xml:space="preserve">Close Balanced Portfolio </t>
  </si>
  <si>
    <t xml:space="preserve">Close Bond Income Portfolio </t>
  </si>
  <si>
    <t xml:space="preserve">Close Conservative Portfolio </t>
  </si>
  <si>
    <t xml:space="preserve">Close Diversified Income Portfolio </t>
  </si>
  <si>
    <t xml:space="preserve">Close FTSE techMARK </t>
  </si>
  <si>
    <t xml:space="preserve">Close Growth Portfolio </t>
  </si>
  <si>
    <t xml:space="preserve">Close Managed Balanced </t>
  </si>
  <si>
    <t xml:space="preserve">Close Managed Conservative </t>
  </si>
  <si>
    <t xml:space="preserve">Close Managed Growth </t>
  </si>
  <si>
    <t xml:space="preserve">Close Managed Income </t>
  </si>
  <si>
    <t xml:space="preserve">Close Strategic Alpha </t>
  </si>
  <si>
    <t xml:space="preserve">Close Tactical Select Passive Balanced </t>
  </si>
  <si>
    <t xml:space="preserve">Close Tactical Select Passive Conservative </t>
  </si>
  <si>
    <t xml:space="preserve">Close Tactical Select Passive Growth </t>
  </si>
  <si>
    <t xml:space="preserve">Consistent Opportunities Unit Trust </t>
  </si>
  <si>
    <t xml:space="preserve">Consistent Practical Investment </t>
  </si>
  <si>
    <t xml:space="preserve">Cornelian Asset Managers SVS Cornelian Cautious </t>
  </si>
  <si>
    <t xml:space="preserve">Cornelian Asset Managers SVS Cornelian Defensive </t>
  </si>
  <si>
    <t xml:space="preserve">Cornelian Asset Managers SVS Cornelian Growth </t>
  </si>
  <si>
    <t xml:space="preserve">Cornelian Asset Managers SVS Cornelian Managed Growth </t>
  </si>
  <si>
    <t xml:space="preserve">Cornelian Asset Managers SVS Cornelian Managed Income </t>
  </si>
  <si>
    <t xml:space="preserve">Cornelian Asset Managers SVS Cornelian Progressive </t>
  </si>
  <si>
    <t xml:space="preserve">Courtiers Global (ex UK) Equity Income </t>
  </si>
  <si>
    <t xml:space="preserve">Courtiers Investment Grade Bond </t>
  </si>
  <si>
    <t xml:space="preserve">Courtiers Total Return Balanced Risk </t>
  </si>
  <si>
    <t xml:space="preserve">Courtiers Total Return Cautious Risk </t>
  </si>
  <si>
    <t xml:space="preserve">Courtiers Total Return Growth </t>
  </si>
  <si>
    <t xml:space="preserve">Courtiers UK Equity Income </t>
  </si>
  <si>
    <t xml:space="preserve">Doherty Pn&amp;Inv Consultancy Ltd TB Doherty Active Managed </t>
  </si>
  <si>
    <t xml:space="preserve">Doherty Pn&amp;Inv Consultancy Ltd TB Doherty Balanced Managed </t>
  </si>
  <si>
    <t xml:space="preserve">Doherty Pn&amp;Inv Consultancy Ltd TB Doherty Cautious Managed </t>
  </si>
  <si>
    <t xml:space="preserve">Dundas Partners LLP Heriot Global </t>
  </si>
  <si>
    <t xml:space="preserve">EF Brompton Global Balanced </t>
  </si>
  <si>
    <t xml:space="preserve">EF Brompton Global Conservative </t>
  </si>
  <si>
    <t xml:space="preserve">EF Brompton Global Equity </t>
  </si>
  <si>
    <t xml:space="preserve">EF Brompton Global Growth </t>
  </si>
  <si>
    <t xml:space="preserve">EF Brompton Global Opportunities </t>
  </si>
  <si>
    <t xml:space="preserve">EF Tellsons Endeavour </t>
  </si>
  <si>
    <t xml:space="preserve">Elite Balanced </t>
  </si>
  <si>
    <t xml:space="preserve">Elite EF Rosevine Capital Global Equity </t>
  </si>
  <si>
    <t xml:space="preserve">Elite Income </t>
  </si>
  <si>
    <t xml:space="preserve">Equitile Resilience </t>
  </si>
  <si>
    <t xml:space="preserve">ES Ardevora UK Income </t>
  </si>
  <si>
    <t xml:space="preserve">Family Asset </t>
  </si>
  <si>
    <t xml:space="preserve">Fidelity Allocator World </t>
  </si>
  <si>
    <t xml:space="preserve">Fidelity American </t>
  </si>
  <si>
    <t xml:space="preserve">Fidelity American Special Situations </t>
  </si>
  <si>
    <t xml:space="preserve">Fidelity Asia </t>
  </si>
  <si>
    <t xml:space="preserve">Fidelity Asia Pacific Opportunities </t>
  </si>
  <si>
    <t xml:space="preserve">Fidelity Asian Dividend </t>
  </si>
  <si>
    <t xml:space="preserve">Fidelity Cash </t>
  </si>
  <si>
    <t xml:space="preserve">Fidelity China Consumer </t>
  </si>
  <si>
    <t xml:space="preserve">Fidelity Emerging Asia </t>
  </si>
  <si>
    <t xml:space="preserve">Fidelity Emerging Europe Middle East and Africa </t>
  </si>
  <si>
    <t xml:space="preserve">Fidelity Emerging Markets </t>
  </si>
  <si>
    <t xml:space="preserve">Fidelity European </t>
  </si>
  <si>
    <t xml:space="preserve">Fidelity European Opportunities </t>
  </si>
  <si>
    <t xml:space="preserve">Fidelity Global Dividend </t>
  </si>
  <si>
    <t xml:space="preserve">Fidelity Global Focus </t>
  </si>
  <si>
    <t xml:space="preserve">Fidelity Global High Yield </t>
  </si>
  <si>
    <t xml:space="preserve">Fidelity Global Property </t>
  </si>
  <si>
    <t xml:space="preserve">Fidelity Global Special Situations </t>
  </si>
  <si>
    <t xml:space="preserve">Fidelity Index Emerging Markets </t>
  </si>
  <si>
    <t xml:space="preserve">Fidelity Index Europe ex UK </t>
  </si>
  <si>
    <t xml:space="preserve">Fidelity Index Japan </t>
  </si>
  <si>
    <t xml:space="preserve">Fidelity Index Pacific ex Japan </t>
  </si>
  <si>
    <t xml:space="preserve">Fidelity Index UK </t>
  </si>
  <si>
    <t xml:space="preserve">Fidelity Index US </t>
  </si>
  <si>
    <t xml:space="preserve">Fidelity Index World </t>
  </si>
  <si>
    <t xml:space="preserve">Fidelity Japan </t>
  </si>
  <si>
    <t xml:space="preserve">Fidelity Japan Smaller Companies </t>
  </si>
  <si>
    <t xml:space="preserve">Fidelity Multi Asset Allocator Adventurous </t>
  </si>
  <si>
    <t xml:space="preserve">Fidelity Multi Asset Allocator Defensive </t>
  </si>
  <si>
    <t xml:space="preserve">Fidelity Multi Asset Allocator Growth </t>
  </si>
  <si>
    <t xml:space="preserve">Fidelity Multi Asset Allocator Strategic </t>
  </si>
  <si>
    <t xml:space="preserve">Fidelity Multi Asset Income </t>
  </si>
  <si>
    <t xml:space="preserve">Fidelity Multi Asset Open Adventurous </t>
  </si>
  <si>
    <t xml:space="preserve">Fidelity Multi Asset Open Defensive </t>
  </si>
  <si>
    <t xml:space="preserve">Fidelity Multi Asset Open Growth </t>
  </si>
  <si>
    <t xml:space="preserve">Fidelity Open World </t>
  </si>
  <si>
    <t xml:space="preserve">Fidelity Select 50 Balanced </t>
  </si>
  <si>
    <t xml:space="preserve">Fidelity Short Dated Corporate Bond </t>
  </si>
  <si>
    <t xml:space="preserve">Fidelity Special Situations </t>
  </si>
  <si>
    <t xml:space="preserve">Fidelity UK Opportunities </t>
  </si>
  <si>
    <t xml:space="preserve">Fidelity UK Select </t>
  </si>
  <si>
    <t xml:space="preserve">Fidelity UK Smaller Companies </t>
  </si>
  <si>
    <t xml:space="preserve">First Arrow Diversified </t>
  </si>
  <si>
    <t xml:space="preserve">FP Apollo Multi Asset Adventurous </t>
  </si>
  <si>
    <t xml:space="preserve">FP Apollo Multi Asset Balanced </t>
  </si>
  <si>
    <t xml:space="preserve">FP Apollo Multi Asset Cautious </t>
  </si>
  <si>
    <t xml:space="preserve">FP Foresight UK Infrastructure Income </t>
  </si>
  <si>
    <t xml:space="preserve">FP Frontier MAP Balanced </t>
  </si>
  <si>
    <t xml:space="preserve">FP Luceo 3 </t>
  </si>
  <si>
    <t xml:space="preserve">FP Luceo 4 </t>
  </si>
  <si>
    <t xml:space="preserve">FP Luceo 5 </t>
  </si>
  <si>
    <t xml:space="preserve">FP Luceo 6 </t>
  </si>
  <si>
    <t xml:space="preserve">FP Luceo 7 </t>
  </si>
  <si>
    <t xml:space="preserve">FP Octopus Dynamic Mixed Asset </t>
  </si>
  <si>
    <t xml:space="preserve">FP Octopus Fixed Income </t>
  </si>
  <si>
    <t xml:space="preserve">FP Octopus Global Growth </t>
  </si>
  <si>
    <t xml:space="preserve">FP Octopus Global Strategies </t>
  </si>
  <si>
    <t xml:space="preserve">FP Octopus International Equity </t>
  </si>
  <si>
    <t xml:space="preserve">FP Octopus UK Equity </t>
  </si>
  <si>
    <t xml:space="preserve">FP Octopus UK Micro Cap Growth </t>
  </si>
  <si>
    <t xml:space="preserve">FP Pictet Multi Asset Portfolio </t>
  </si>
  <si>
    <t xml:space="preserve">FP SCDavies Global Alternatives </t>
  </si>
  <si>
    <t xml:space="preserve">FP SCDavies Global Equity </t>
  </si>
  <si>
    <t xml:space="preserve">FP SCDavies Global Fixed Income </t>
  </si>
  <si>
    <t xml:space="preserve">FP Volare Balanced </t>
  </si>
  <si>
    <t xml:space="preserve">FP Volare Cautious </t>
  </si>
  <si>
    <t xml:space="preserve">FP Volare Growth </t>
  </si>
  <si>
    <t xml:space="preserve">FP WHEB Sustainability </t>
  </si>
  <si>
    <t xml:space="preserve">FP Russell Investments Defensive Assets </t>
  </si>
  <si>
    <t xml:space="preserve">FP Russell Investments International Growth Assets </t>
  </si>
  <si>
    <t xml:space="preserve">FP Russell Investments Multi Asset Growth I </t>
  </si>
  <si>
    <t xml:space="preserve">FP Russell Investments Multi Asset Growth II </t>
  </si>
  <si>
    <t xml:space="preserve">FP Russell Investments Multi Asset Growth III </t>
  </si>
  <si>
    <t xml:space="preserve">FP Russell Investments Multi Asset Growth IV </t>
  </si>
  <si>
    <t xml:space="preserve">FP Russell Investments Multi Asset Growth V </t>
  </si>
  <si>
    <t xml:space="preserve">FP Russell Investments Real Assets </t>
  </si>
  <si>
    <t xml:space="preserve">FP Russell Investments UK Growth Assets </t>
  </si>
  <si>
    <t xml:space="preserve">Franklin Absolute Return Bond </t>
  </si>
  <si>
    <t xml:space="preserve">Franklin UK Gilt </t>
  </si>
  <si>
    <t xml:space="preserve">Franklin US Opportunities </t>
  </si>
  <si>
    <t xml:space="preserve">Fundsmith Equity </t>
  </si>
  <si>
    <t xml:space="preserve">GAM Global Diversified </t>
  </si>
  <si>
    <t xml:space="preserve">Garraway VT Garraway UK Equity Market </t>
  </si>
  <si>
    <t xml:space="preserve">Halifax Cautious Managed </t>
  </si>
  <si>
    <t xml:space="preserve">Halifax Corporate Bond </t>
  </si>
  <si>
    <t xml:space="preserve">Halifax Ethical </t>
  </si>
  <si>
    <t xml:space="preserve">Halifax European </t>
  </si>
  <si>
    <t xml:space="preserve">Halifax Far Eastern </t>
  </si>
  <si>
    <t xml:space="preserve">Halifax Fund of Investment Trusts </t>
  </si>
  <si>
    <t xml:space="preserve">Halifax International Growth </t>
  </si>
  <si>
    <t xml:space="preserve">Halifax Japanese </t>
  </si>
  <si>
    <t xml:space="preserve">Halifax North American </t>
  </si>
  <si>
    <t xml:space="preserve">Halifax Smaller Companies </t>
  </si>
  <si>
    <t xml:space="preserve">Halifax Special Situations </t>
  </si>
  <si>
    <t xml:space="preserve">Halifax UK Equity Income </t>
  </si>
  <si>
    <t xml:space="preserve">Halifax UK FTSE 100 Index Tracking </t>
  </si>
  <si>
    <t xml:space="preserve">HSBC Balanced </t>
  </si>
  <si>
    <t xml:space="preserve">HSBC Corporate Bond </t>
  </si>
  <si>
    <t xml:space="preserve">HSBC FTSE 100 Index </t>
  </si>
  <si>
    <t xml:space="preserve">HSBC Gilt &amp; Fixed Interest </t>
  </si>
  <si>
    <t xml:space="preserve">HSBC Global Property </t>
  </si>
  <si>
    <t xml:space="preserve">HSBC Global Strategy Balanced Portfolio </t>
  </si>
  <si>
    <t xml:space="preserve">HSBC Global Strategy Cautious Portfolio </t>
  </si>
  <si>
    <t xml:space="preserve">HSBC Global Strategy Dynamic Portfolio </t>
  </si>
  <si>
    <t xml:space="preserve">HSBC Pacific Index </t>
  </si>
  <si>
    <t xml:space="preserve">HSBC UK Focus </t>
  </si>
  <si>
    <t xml:space="preserve">HSBC UK Gilt Index </t>
  </si>
  <si>
    <t xml:space="preserve">HSBC UK Growth &amp; Income </t>
  </si>
  <si>
    <t xml:space="preserve">HSBC World Selection Balanced Portfolio </t>
  </si>
  <si>
    <t xml:space="preserve">HSBC World Selection Dynamic Portfolio </t>
  </si>
  <si>
    <t xml:space="preserve">Huntress IFSL Ravenscroft Huntress Balanced </t>
  </si>
  <si>
    <t xml:space="preserve">IFSL AMR Diversified Portfolio </t>
  </si>
  <si>
    <t xml:space="preserve">IFSL Sinfonia Adventurous Growth Portfolio </t>
  </si>
  <si>
    <t xml:space="preserve">IFSL Sinfonia Balanced Managed Portfolio </t>
  </si>
  <si>
    <t xml:space="preserve">IFSL Sinfonia Cautious Managed Portfolio </t>
  </si>
  <si>
    <t xml:space="preserve">IFSL Sinfonia Income &amp; Growth Portfolio </t>
  </si>
  <si>
    <t xml:space="preserve">IFSL Sinfonia Income Portfolio </t>
  </si>
  <si>
    <t xml:space="preserve">iShares 100 UK Equity Index (UK) </t>
  </si>
  <si>
    <t xml:space="preserve">iShares 350 UK Equity Index (UK) </t>
  </si>
  <si>
    <t xml:space="preserve">iShares Continental European Equity Index (UK) </t>
  </si>
  <si>
    <t xml:space="preserve">iShares Corporate Bond Index (UK) </t>
  </si>
  <si>
    <t xml:space="preserve">iShares Emerging Markets Equity Index (UK) </t>
  </si>
  <si>
    <t xml:space="preserve">iShares Global Property Securities Equity Index (UK) </t>
  </si>
  <si>
    <t xml:space="preserve">iShares Index Linked Gilt Index (UK) </t>
  </si>
  <si>
    <t xml:space="preserve">iShares Japan Equity Index (UK) </t>
  </si>
  <si>
    <t xml:space="preserve">iShares Mid Cap UK Equity Index (UK) </t>
  </si>
  <si>
    <t xml:space="preserve">iShares North American Equity Index (UK) </t>
  </si>
  <si>
    <t xml:space="preserve">iShares Over 15 Years Corporate Bond Index </t>
  </si>
  <si>
    <t xml:space="preserve">iShares Over 15 Years Gilts Index (UK) </t>
  </si>
  <si>
    <t xml:space="preserve">iShares Overseas Corporate Bond Index (UK) </t>
  </si>
  <si>
    <t xml:space="preserve">iShares Overseas Government Bond Index (UK) </t>
  </si>
  <si>
    <t xml:space="preserve">iShares Pacific ex Japan Equity Index (UK) </t>
  </si>
  <si>
    <t xml:space="preserve">iShares UK Equity Index (UK) </t>
  </si>
  <si>
    <t xml:space="preserve">iShares UK Gilts All Stocks Index (UK) </t>
  </si>
  <si>
    <t xml:space="preserve">iShares US Equity Index (UK) </t>
  </si>
  <si>
    <t xml:space="preserve">Janus Henderson Asia Pacific Capital Growth </t>
  </si>
  <si>
    <t xml:space="preserve">Janus Henderson China Opportunities </t>
  </si>
  <si>
    <t xml:space="preserve">Janus Henderson Core 3 Income </t>
  </si>
  <si>
    <t xml:space="preserve">Janus Henderson Core 4 Income </t>
  </si>
  <si>
    <t xml:space="preserve">Janus Henderson Core 5 Income </t>
  </si>
  <si>
    <t xml:space="preserve">Janus Henderson Core 6 Income &amp; Growth </t>
  </si>
  <si>
    <t xml:space="preserve">Janus Henderson Diversified Growth </t>
  </si>
  <si>
    <t xml:space="preserve">Janus Henderson Emerging Markets Opportunities </t>
  </si>
  <si>
    <t xml:space="preserve">Janus Henderson European Absolute Return </t>
  </si>
  <si>
    <t xml:space="preserve">Janus Henderson European Focus </t>
  </si>
  <si>
    <t xml:space="preserve">Janus Henderson European Growth </t>
  </si>
  <si>
    <t xml:space="preserve">Janus Henderson European Selected Opportunities </t>
  </si>
  <si>
    <t xml:space="preserve">Janus Henderson European Smaller Companies </t>
  </si>
  <si>
    <t xml:space="preserve">Janus Henderson Global Equity </t>
  </si>
  <si>
    <t xml:space="preserve">Janus Henderson Global Financials </t>
  </si>
  <si>
    <t xml:space="preserve">Janus Henderson Japan Opportunities </t>
  </si>
  <si>
    <t xml:space="preserve">Janus Henderson Multi-Asset Absolute Return </t>
  </si>
  <si>
    <t xml:space="preserve">Janus Henderson Multi-Manager Diversified </t>
  </si>
  <si>
    <t xml:space="preserve">Janus Henderson Multi-Manager Global Select </t>
  </si>
  <si>
    <t xml:space="preserve">Janus Henderson UK &amp; Irish Smaller Companies </t>
  </si>
  <si>
    <t xml:space="preserve">Janus Henderson UK Absolute Return </t>
  </si>
  <si>
    <t xml:space="preserve">Janus Henderson UK Alpha </t>
  </si>
  <si>
    <t xml:space="preserve">Janus Henderson UK Property PAIF </t>
  </si>
  <si>
    <t xml:space="preserve">Janus Henderson UK Smaller Companies </t>
  </si>
  <si>
    <t xml:space="preserve">Janus Henderson US Growth </t>
  </si>
  <si>
    <t xml:space="preserve">Janus Henderson Inst Global Responsible Managed </t>
  </si>
  <si>
    <t xml:space="preserve">Janus Henderson Inst Japan Index Opportunities </t>
  </si>
  <si>
    <t xml:space="preserve">Janus Henderson Inst North American Index Opportunities </t>
  </si>
  <si>
    <t xml:space="preserve">JOHCM UK Dynamic </t>
  </si>
  <si>
    <t xml:space="preserve">JOHCM UK Equity Income </t>
  </si>
  <si>
    <t xml:space="preserve">JOHCM UK Opportunities </t>
  </si>
  <si>
    <t xml:space="preserve">JPM Asia Growth </t>
  </si>
  <si>
    <t xml:space="preserve">JPM Diversified Growth </t>
  </si>
  <si>
    <t xml:space="preserve">JPM Emerging Europe Equity </t>
  </si>
  <si>
    <t xml:space="preserve">JPM Emerging Markets </t>
  </si>
  <si>
    <t xml:space="preserve">JPM Emerging Markets Income </t>
  </si>
  <si>
    <t xml:space="preserve">JPM Europe </t>
  </si>
  <si>
    <t xml:space="preserve">JPM Europe Dynamic Ex UK </t>
  </si>
  <si>
    <t xml:space="preserve">JPM Europe Smaller Companies </t>
  </si>
  <si>
    <t xml:space="preserve">JPM Global Bond Opportunities </t>
  </si>
  <si>
    <t xml:space="preserve">JPM Global Equity Income </t>
  </si>
  <si>
    <t xml:space="preserve">JPM Global High Yield Bond </t>
  </si>
  <si>
    <t xml:space="preserve">JPM Global Macro Opportunities </t>
  </si>
  <si>
    <t xml:space="preserve">JPM Global Unconstrained Equity </t>
  </si>
  <si>
    <t xml:space="preserve">JPM Japan </t>
  </si>
  <si>
    <t xml:space="preserve">JPM Multi Asset Income </t>
  </si>
  <si>
    <t xml:space="preserve">JPM Natural Resources </t>
  </si>
  <si>
    <t xml:space="preserve">JPM UK Dynamic </t>
  </si>
  <si>
    <t xml:space="preserve">JPM UK Equity Core </t>
  </si>
  <si>
    <t xml:space="preserve">JPM UK Equity Growth </t>
  </si>
  <si>
    <t xml:space="preserve">JPM UK Equity Income </t>
  </si>
  <si>
    <t xml:space="preserve">JPM UK Smaller Companies </t>
  </si>
  <si>
    <t xml:space="preserve">JPM Unconstrained Bond </t>
  </si>
  <si>
    <t xml:space="preserve">JPM US Equity Income </t>
  </si>
  <si>
    <t xml:space="preserve">JPM US Select </t>
  </si>
  <si>
    <t xml:space="preserve">Jupiter Absolute Return </t>
  </si>
  <si>
    <t xml:space="preserve">Jupiter Asian Income </t>
  </si>
  <si>
    <t xml:space="preserve">Jupiter China </t>
  </si>
  <si>
    <t xml:space="preserve">Jupiter Distribution </t>
  </si>
  <si>
    <t xml:space="preserve">Jupiter Emerging European Opportunities </t>
  </si>
  <si>
    <t xml:space="preserve">Jupiter European Income </t>
  </si>
  <si>
    <t xml:space="preserve">Jupiter European Special Situations </t>
  </si>
  <si>
    <t xml:space="preserve">Jupiter Global Emerging Markets </t>
  </si>
  <si>
    <t xml:space="preserve">Jupiter Global Equity Income </t>
  </si>
  <si>
    <t xml:space="preserve">Jupiter Global Value Equity </t>
  </si>
  <si>
    <t xml:space="preserve">Jupiter India </t>
  </si>
  <si>
    <t xml:space="preserve">Jupiter International Financials </t>
  </si>
  <si>
    <t xml:space="preserve">Jupiter Japan Income </t>
  </si>
  <si>
    <t xml:space="preserve">Jupiter Merlin Balanced Portfolio </t>
  </si>
  <si>
    <t xml:space="preserve">Jupiter Merlin Conservative Portfolio </t>
  </si>
  <si>
    <t xml:space="preserve">Jupiter Merlin Growth Portfolio </t>
  </si>
  <si>
    <t xml:space="preserve">Jupiter Merlin Real Return </t>
  </si>
  <si>
    <t xml:space="preserve">Jupiter Responsible Income </t>
  </si>
  <si>
    <t xml:space="preserve">Jupiter Strategic Bond </t>
  </si>
  <si>
    <t xml:space="preserve">Jupiter UK Smaller Companies </t>
  </si>
  <si>
    <t xml:space="preserve">L&amp;G (N) Tracker Trust </t>
  </si>
  <si>
    <t xml:space="preserve">L&amp;G All Stocks Gilt Index Trust </t>
  </si>
  <si>
    <t xml:space="preserve">L&amp;G All Stocks Index Linked Gilt Index Trust </t>
  </si>
  <si>
    <t xml:space="preserve">L&amp;G Asian Income Trust </t>
  </si>
  <si>
    <t xml:space="preserve">L&amp;G Distribution Trust </t>
  </si>
  <si>
    <t xml:space="preserve">L&amp;G Dynamic Bond </t>
  </si>
  <si>
    <t xml:space="preserve">L&amp;G Emerging Markets Government Bond (US$) Index </t>
  </si>
  <si>
    <t xml:space="preserve">L&amp;G Emerging Markets Government Bond Local Currency Index </t>
  </si>
  <si>
    <t xml:space="preserve">L&amp;G European Equity Income </t>
  </si>
  <si>
    <t xml:space="preserve">L&amp;G European Index Trust </t>
  </si>
  <si>
    <t xml:space="preserve">L&amp;G European Trust </t>
  </si>
  <si>
    <t xml:space="preserve">L&amp;G Future World Climate Change Equity Factors Index </t>
  </si>
  <si>
    <t xml:space="preserve">L&amp;G Future World Gender in Leadership UK Index </t>
  </si>
  <si>
    <t xml:space="preserve">L&amp;G Future World Sustainable Opportunities </t>
  </si>
  <si>
    <t xml:space="preserve">L&amp;G Global 100 Index Trust </t>
  </si>
  <si>
    <t xml:space="preserve">L&amp;G Global Emerging Markets Index </t>
  </si>
  <si>
    <t xml:space="preserve">L&amp;G Global Equity Index </t>
  </si>
  <si>
    <t xml:space="preserve">L&amp;G Global Health &amp; Pharmaceuticals Index Trust </t>
  </si>
  <si>
    <t xml:space="preserve">L&amp;G Global Inflation Linked Bond Index </t>
  </si>
  <si>
    <t xml:space="preserve">L&amp;G Global Infrastructure Index </t>
  </si>
  <si>
    <t xml:space="preserve">L&amp;G Global Real Estate Dividend Index </t>
  </si>
  <si>
    <t xml:space="preserve">L&amp;G Global Technology Index Trust </t>
  </si>
  <si>
    <t xml:space="preserve">L&amp;G High Income Trust </t>
  </si>
  <si>
    <t xml:space="preserve">L&amp;G International Index Trust </t>
  </si>
  <si>
    <t xml:space="preserve">L&amp;G Mixed Investment 0-20% </t>
  </si>
  <si>
    <t xml:space="preserve">L&amp;G Mixed Investment 0-35% </t>
  </si>
  <si>
    <t xml:space="preserve">L&amp;G Mixed Investment 20-60% </t>
  </si>
  <si>
    <t xml:space="preserve">L&amp;G Mixed Investment 40-85% </t>
  </si>
  <si>
    <t xml:space="preserve">L&amp;G Mixed Investment Income 0-35% </t>
  </si>
  <si>
    <t xml:space="preserve">L&amp;G Mixed Investment Income 20-60% </t>
  </si>
  <si>
    <t xml:space="preserve">L&amp;G Multi Manager Balanced Trust </t>
  </si>
  <si>
    <t xml:space="preserve">L&amp;G Multi Manager Growth Trust </t>
  </si>
  <si>
    <t xml:space="preserve">L&amp;G Multi Manager Income Trust </t>
  </si>
  <si>
    <t xml:space="preserve">L&amp;G Multi-Asset Target Return </t>
  </si>
  <si>
    <t xml:space="preserve">L&amp;G Multi-Index 3 </t>
  </si>
  <si>
    <t xml:space="preserve">L&amp;G Multi-Index 4 </t>
  </si>
  <si>
    <t xml:space="preserve">L&amp;G Multi-Index 5 </t>
  </si>
  <si>
    <t xml:space="preserve">L&amp;G Multi-Index 6 </t>
  </si>
  <si>
    <t xml:space="preserve">L&amp;G Multi-Index 7 </t>
  </si>
  <si>
    <t xml:space="preserve">L&amp;G Multi-Index Income 4 </t>
  </si>
  <si>
    <t xml:space="preserve">L&amp;G Multi-Index Income 5 </t>
  </si>
  <si>
    <t xml:space="preserve">L&amp;G Multi-Index Income 6 </t>
  </si>
  <si>
    <t xml:space="preserve">L&amp;G Real Capital Builder </t>
  </si>
  <si>
    <t xml:space="preserve">L&amp;G Short Dated Sterling Corporate Bond Index </t>
  </si>
  <si>
    <t xml:space="preserve">L&amp;G Sterling Corporate Bond Index </t>
  </si>
  <si>
    <t xml:space="preserve">L&amp;G Sterling Income </t>
  </si>
  <si>
    <t xml:space="preserve">L&amp;G UK Alpha Trust </t>
  </si>
  <si>
    <t xml:space="preserve">L&amp;G UK Equity Income </t>
  </si>
  <si>
    <t xml:space="preserve">L&amp;G UK Mid Cap Index </t>
  </si>
  <si>
    <t xml:space="preserve">L&amp;G UK Property </t>
  </si>
  <si>
    <t xml:space="preserve">L&amp;G UK Select Equity </t>
  </si>
  <si>
    <t xml:space="preserve">L&amp;G UK Smaller Companies Trust </t>
  </si>
  <si>
    <t xml:space="preserve">L&amp;G UK Special Situations Trust </t>
  </si>
  <si>
    <t xml:space="preserve">L&amp;G Worldwide Trust </t>
  </si>
  <si>
    <t xml:space="preserve">Lazard European Smaller Companies </t>
  </si>
  <si>
    <t xml:space="preserve">Lazard Managed Equity </t>
  </si>
  <si>
    <t xml:space="preserve">Legg Mason IF ClearBridge Global Equity Income </t>
  </si>
  <si>
    <t xml:space="preserve">Legg Mason IF ClearBridge US Equity </t>
  </si>
  <si>
    <t xml:space="preserve">Legg Mason IF Japan Equity </t>
  </si>
  <si>
    <t xml:space="preserve">Legg Mason IF Martin Currie Asia Pacific </t>
  </si>
  <si>
    <t xml:space="preserve">Legg Mason IF Martin Currie Emerging Markets </t>
  </si>
  <si>
    <t xml:space="preserve">Legg Mason IF Martin Currie Global Equity Income </t>
  </si>
  <si>
    <t xml:space="preserve">Legg Mason IF QS UK Equity </t>
  </si>
  <si>
    <t xml:space="preserve">Legg Mason IF Royce US Smaller Companies </t>
  </si>
  <si>
    <t xml:space="preserve">LF Adam Worldwide </t>
  </si>
  <si>
    <t xml:space="preserve">LF Bentley Global Growth </t>
  </si>
  <si>
    <t xml:space="preserve">LF Bentley US Dollar Balanced </t>
  </si>
  <si>
    <t xml:space="preserve">LF Blue Whale Growth </t>
  </si>
  <si>
    <t xml:space="preserve">LF Cautela </t>
  </si>
  <si>
    <t xml:space="preserve">LF IM Global Strategy </t>
  </si>
  <si>
    <t xml:space="preserve">LF IM UK Equity &amp; Bond Income </t>
  </si>
  <si>
    <t xml:space="preserve">LF Macquarie Global Infrastructure Securities </t>
  </si>
  <si>
    <t xml:space="preserve">LF Miton Balanced Multi Asset </t>
  </si>
  <si>
    <t xml:space="preserve">LF Miton Cautious Multi Asset </t>
  </si>
  <si>
    <t xml:space="preserve">LF Miton Defensive Multi Asset </t>
  </si>
  <si>
    <t xml:space="preserve">LF Miton European Opportunities </t>
  </si>
  <si>
    <t xml:space="preserve">LF Miton Global Infrastructure Income </t>
  </si>
  <si>
    <t xml:space="preserve">LF Miton UK Multi Cap Income </t>
  </si>
  <si>
    <t xml:space="preserve">LF Miton UK Smaller Companies </t>
  </si>
  <si>
    <t xml:space="preserve">LF Miton UK Value Opportunities </t>
  </si>
  <si>
    <t xml:space="preserve">LF Miton US Opportunities </t>
  </si>
  <si>
    <t xml:space="preserve">LF Miton US Smaller Companies </t>
  </si>
  <si>
    <t xml:space="preserve">LF Miton Worldwide Opportunities </t>
  </si>
  <si>
    <t xml:space="preserve">LF Morant Wright Japan </t>
  </si>
  <si>
    <t xml:space="preserve">LF Resilient MM Balanced Managed </t>
  </si>
  <si>
    <t xml:space="preserve">LF Stewart Ivory Invest Mkt </t>
  </si>
  <si>
    <t xml:space="preserve">LF Canlife Asia Pacific </t>
  </si>
  <si>
    <t xml:space="preserve">LF Canlife Balanced </t>
  </si>
  <si>
    <t xml:space="preserve">LF Canlife European </t>
  </si>
  <si>
    <t xml:space="preserve">LF Canlife Global Equity </t>
  </si>
  <si>
    <t xml:space="preserve">LF Canlife Global Equity Income </t>
  </si>
  <si>
    <t xml:space="preserve">LF Canlife Global Infrastructure </t>
  </si>
  <si>
    <t xml:space="preserve">LF Canlife Managed 0%-35% </t>
  </si>
  <si>
    <t xml:space="preserve">LF Canlife North American </t>
  </si>
  <si>
    <t xml:space="preserve">LF Canlife Portfolio III </t>
  </si>
  <si>
    <t xml:space="preserve">LF Canlife Portfolio IV </t>
  </si>
  <si>
    <t xml:space="preserve">LF Canlife Portfolio V </t>
  </si>
  <si>
    <t xml:space="preserve">LF Canlife Portfolio VI </t>
  </si>
  <si>
    <t xml:space="preserve">LF Canlife Portfolio VII </t>
  </si>
  <si>
    <t xml:space="preserve">LF Canlife Short Duration Corporate Bond </t>
  </si>
  <si>
    <t xml:space="preserve">LF Canlife UK Equity </t>
  </si>
  <si>
    <t xml:space="preserve">LF Havelock Global Select </t>
  </si>
  <si>
    <t xml:space="preserve">LF Heartwood Balanced Multi Asset </t>
  </si>
  <si>
    <t xml:space="preserve">LF Heartwood Cautious Multi Asset </t>
  </si>
  <si>
    <t xml:space="preserve">LF Heartwood Defensive Multi Asset </t>
  </si>
  <si>
    <t xml:space="preserve">LF Heartwood Growth Multi Asset </t>
  </si>
  <si>
    <t xml:space="preserve">LF Odey Absolute Return </t>
  </si>
  <si>
    <t xml:space="preserve">LF Odey Continental European </t>
  </si>
  <si>
    <t xml:space="preserve">LF Odey Opus </t>
  </si>
  <si>
    <t xml:space="preserve">LF Ruffer Equity &amp; General </t>
  </si>
  <si>
    <t xml:space="preserve">LF Ruffer European </t>
  </si>
  <si>
    <t xml:space="preserve">LF Ruffer Gold </t>
  </si>
  <si>
    <t xml:space="preserve">LF Ruffer Japanese </t>
  </si>
  <si>
    <t xml:space="preserve">LF Ruffer Pacific and Emerging Markets </t>
  </si>
  <si>
    <t xml:space="preserve">LF Ruffer Total Return </t>
  </si>
  <si>
    <t xml:space="preserve">Liontrust European Enhanced Income </t>
  </si>
  <si>
    <t xml:space="preserve">Liontrust European Income </t>
  </si>
  <si>
    <t xml:space="preserve">Liontrust Macro Equity Income </t>
  </si>
  <si>
    <t xml:space="preserve">Liontrust Macro UK Growth </t>
  </si>
  <si>
    <t xml:space="preserve">Liontrust Strategic Bond </t>
  </si>
  <si>
    <t xml:space="preserve">Liontrust Sustainable Future European Growth </t>
  </si>
  <si>
    <t xml:space="preserve">Liontrust Sustainable Future Global Growth </t>
  </si>
  <si>
    <t xml:space="preserve">Liontrust Sustainable Future UK Growth </t>
  </si>
  <si>
    <t xml:space="preserve">Liontrust UK Ethical </t>
  </si>
  <si>
    <t xml:space="preserve">Liontrust UK Micro Cap </t>
  </si>
  <si>
    <t xml:space="preserve">M&amp;G Absolute Return Bond </t>
  </si>
  <si>
    <t xml:space="preserve">M&amp;G Asian </t>
  </si>
  <si>
    <t xml:space="preserve">M&amp;G Dividend </t>
  </si>
  <si>
    <t xml:space="preserve">M&amp;G Emerging Markets Bond </t>
  </si>
  <si>
    <t xml:space="preserve">M&amp;G Episode Allocation </t>
  </si>
  <si>
    <t xml:space="preserve">M&amp;G Episode Income </t>
  </si>
  <si>
    <t xml:space="preserve">M&amp;G European Corporate Bond </t>
  </si>
  <si>
    <t xml:space="preserve">M&amp;G European Index Tracker </t>
  </si>
  <si>
    <t xml:space="preserve">M&amp;G European Select </t>
  </si>
  <si>
    <t xml:space="preserve">M&amp;G Gilt &amp; Fixed Interest Income </t>
  </si>
  <si>
    <t xml:space="preserve">M&amp;G Global Convertibles </t>
  </si>
  <si>
    <t xml:space="preserve">M&amp;G Global Dividend </t>
  </si>
  <si>
    <t xml:space="preserve">M&amp;G Global Emerging Markets </t>
  </si>
  <si>
    <t xml:space="preserve">M&amp;G Global Floating Rate High Yield </t>
  </si>
  <si>
    <t xml:space="preserve">M&amp;G Global Government Bond </t>
  </si>
  <si>
    <t xml:space="preserve">M&amp;G Global High Yield Bond </t>
  </si>
  <si>
    <t xml:space="preserve">M&amp;G Global Listed Infrastructure </t>
  </si>
  <si>
    <t xml:space="preserve">M&amp;G Global Macro Bond </t>
  </si>
  <si>
    <t xml:space="preserve">M&amp;G Global Select </t>
  </si>
  <si>
    <t xml:space="preserve">M&amp;G Global Target Return </t>
  </si>
  <si>
    <t xml:space="preserve">M&amp;G Global Themes </t>
  </si>
  <si>
    <t xml:space="preserve">M&amp;G Index Tracker </t>
  </si>
  <si>
    <t xml:space="preserve">M&amp;G Index-Linked Bond </t>
  </si>
  <si>
    <t xml:space="preserve">M&amp;G Japan Smaller Companies </t>
  </si>
  <si>
    <t xml:space="preserve">M&amp;G North American Dividend </t>
  </si>
  <si>
    <t xml:space="preserve">M&amp;G North American Value </t>
  </si>
  <si>
    <t xml:space="preserve">M&amp;G Optimal Income </t>
  </si>
  <si>
    <t xml:space="preserve">M&amp;G Pan European Select </t>
  </si>
  <si>
    <t xml:space="preserve">M&amp;G Pan European Select Smaller Companies </t>
  </si>
  <si>
    <t xml:space="preserve">M&amp;G Recovery </t>
  </si>
  <si>
    <t xml:space="preserve">M&amp;G Smaller Companies </t>
  </si>
  <si>
    <t xml:space="preserve">M&amp;G Strategic Corporate Bond </t>
  </si>
  <si>
    <t xml:space="preserve">M&amp;G UK Income Distribution </t>
  </si>
  <si>
    <t xml:space="preserve">M&amp;G UK Inflation Linked Corporate Bond </t>
  </si>
  <si>
    <t xml:space="preserve">M&amp;G UK Select </t>
  </si>
  <si>
    <t xml:space="preserve">Man GLG Undervalued Assets </t>
  </si>
  <si>
    <t xml:space="preserve">Margetts International Strategy </t>
  </si>
  <si>
    <t xml:space="preserve">Margetts Opes Growth </t>
  </si>
  <si>
    <t xml:space="preserve">Margetts Opes Income </t>
  </si>
  <si>
    <t xml:space="preserve">Margetts Providence Strategy </t>
  </si>
  <si>
    <t xml:space="preserve">Margetts Select Strategy </t>
  </si>
  <si>
    <t xml:space="preserve">Margetts Sentinel Defensive Portfolio </t>
  </si>
  <si>
    <t xml:space="preserve">Margetts Sentinel Enterprise Portfolio </t>
  </si>
  <si>
    <t xml:space="preserve">Margetts Sentinel Growth Portfolio </t>
  </si>
  <si>
    <t xml:space="preserve">Margetts Sentinel Income Portfolio </t>
  </si>
  <si>
    <t xml:space="preserve">Margetts Venture Strategy </t>
  </si>
  <si>
    <t xml:space="preserve">Marks &amp; Spencer UK 100 Companies </t>
  </si>
  <si>
    <t xml:space="preserve">Marks &amp; Spencer UK Select Portfolio </t>
  </si>
  <si>
    <t xml:space="preserve">Marks &amp; Spencer Worldwide Mgd </t>
  </si>
  <si>
    <t xml:space="preserve">Marlborough Balanced </t>
  </si>
  <si>
    <t xml:space="preserve">Marlborough Global </t>
  </si>
  <si>
    <t xml:space="preserve">Marlborough Multi Cap Income </t>
  </si>
  <si>
    <t xml:space="preserve">Marlborough Special Situations </t>
  </si>
  <si>
    <t xml:space="preserve">Marlborough UK Micro Cap Growth </t>
  </si>
  <si>
    <t xml:space="preserve">MFM Junior Gold </t>
  </si>
  <si>
    <t xml:space="preserve">MGTS AFH Tactical Core </t>
  </si>
  <si>
    <t xml:space="preserve">MGTS Clarion Explorer Portfolio </t>
  </si>
  <si>
    <t xml:space="preserve">MGTS Clarion Meridian Portfolio </t>
  </si>
  <si>
    <t xml:space="preserve">MGTS Clarion Prudence Portfolio </t>
  </si>
  <si>
    <t xml:space="preserve">MGTS Future Money Dynamic Growth </t>
  </si>
  <si>
    <t xml:space="preserve">MGTS Future Money Income </t>
  </si>
  <si>
    <t xml:space="preserve">MGTS Future Money Real Growth </t>
  </si>
  <si>
    <t xml:space="preserve">MGTS Future Money Real Value </t>
  </si>
  <si>
    <t xml:space="preserve">MGTS IBOSS 1 </t>
  </si>
  <si>
    <t xml:space="preserve">MGTS IBOSS 2 </t>
  </si>
  <si>
    <t xml:space="preserve">MGTS IBOSS 4 </t>
  </si>
  <si>
    <t xml:space="preserve">MGTS IBOSS 6 </t>
  </si>
  <si>
    <t xml:space="preserve">MGTS St Johns High Income Property </t>
  </si>
  <si>
    <t xml:space="preserve">MI Charles Stanley Equity </t>
  </si>
  <si>
    <t xml:space="preserve">MI Charles Stanley Monthly High Income </t>
  </si>
  <si>
    <t xml:space="preserve">MI Charles Stanley UK &amp; International Growth </t>
  </si>
  <si>
    <t xml:space="preserve">MI Chelverton European Select </t>
  </si>
  <si>
    <t xml:space="preserve">MI Chelverton UK Equity Growth </t>
  </si>
  <si>
    <t xml:space="preserve">MI Downing Monthly Income </t>
  </si>
  <si>
    <t xml:space="preserve">MI Downing UK Micro-Cap Growth </t>
  </si>
  <si>
    <t xml:space="preserve">MI Metropolis Value </t>
  </si>
  <si>
    <t xml:space="preserve">MI Thornbridge Global Opportunities </t>
  </si>
  <si>
    <t xml:space="preserve">MI Hawksmoor Distribution </t>
  </si>
  <si>
    <t xml:space="preserve">MI Hawksmoor Global Opportunities </t>
  </si>
  <si>
    <t xml:space="preserve">MI Momentum Focus 3 </t>
  </si>
  <si>
    <t xml:space="preserve">MI Momentum Focus 4 </t>
  </si>
  <si>
    <t xml:space="preserve">MI Momentum Focus 5 </t>
  </si>
  <si>
    <t xml:space="preserve">MI Somerset Emerging Markets Dividend Growth </t>
  </si>
  <si>
    <t xml:space="preserve">MI Somerset Global Emerging Markets </t>
  </si>
  <si>
    <t xml:space="preserve">Morgan Stanley Global Brands </t>
  </si>
  <si>
    <t xml:space="preserve">Morgan Stanley Sterling Corporate Bond </t>
  </si>
  <si>
    <t xml:space="preserve">Premier Global Alpha Growth </t>
  </si>
  <si>
    <t xml:space="preserve">Premier Liberation IV </t>
  </si>
  <si>
    <t xml:space="preserve">Premier Liberation V </t>
  </si>
  <si>
    <t xml:space="preserve">Premier Liberation VI </t>
  </si>
  <si>
    <t xml:space="preserve">Premier Liberation VII </t>
  </si>
  <si>
    <t xml:space="preserve">Premier Multi-Asset Absolute Return </t>
  </si>
  <si>
    <t xml:space="preserve">Premier Multi-Asset Conservative Growth </t>
  </si>
  <si>
    <t xml:space="preserve">PUTM Bothwell Sub-Sovereign Bond </t>
  </si>
  <si>
    <t xml:space="preserve">PUTM European </t>
  </si>
  <si>
    <t xml:space="preserve">PUTM Far East </t>
  </si>
  <si>
    <t xml:space="preserve">Quilter Investors Cirilium Adventurous Portfolio </t>
  </si>
  <si>
    <t xml:space="preserve">Quilter Investors Cirilium Balanced Portfolio </t>
  </si>
  <si>
    <t xml:space="preserve">Quilter Investors Cirilium Conservative Portfolio </t>
  </si>
  <si>
    <t xml:space="preserve">Quilter Investors Cirilium Dynamic Portfolio </t>
  </si>
  <si>
    <t xml:space="preserve">Quilter Investors Cirilium Moderate Portfolio </t>
  </si>
  <si>
    <t xml:space="preserve">Quilter Investors Creation Balanced Portfolio </t>
  </si>
  <si>
    <t xml:space="preserve">Quilter Investors Creation Conservative Portfolio </t>
  </si>
  <si>
    <t xml:space="preserve">Quilter Investors Creation Dynamic Portfolio </t>
  </si>
  <si>
    <t xml:space="preserve">Quilter Investors Creation Moderate Portfolio </t>
  </si>
  <si>
    <t xml:space="preserve">Quilter Investors Diversified Portfolio </t>
  </si>
  <si>
    <t xml:space="preserve">Quilter Investors Ethical Equity </t>
  </si>
  <si>
    <t xml:space="preserve">Quilter Investors Gilt Index </t>
  </si>
  <si>
    <t xml:space="preserve">Quilter Investors Global Dynamic Equity </t>
  </si>
  <si>
    <t xml:space="preserve">Quilter Investors UK Equity Index </t>
  </si>
  <si>
    <t xml:space="preserve">Rathbone Enhanced Growth Portfolio </t>
  </si>
  <si>
    <t xml:space="preserve">Rathbone Strategic Income Portfolio </t>
  </si>
  <si>
    <t xml:space="preserve">Royal Bank of Scot Stakeholder Inv </t>
  </si>
  <si>
    <t xml:space="preserve">Royal London Cautious Managed </t>
  </si>
  <si>
    <t xml:space="preserve">Royal London Duration Hedged Credit </t>
  </si>
  <si>
    <t xml:space="preserve">Royal London Enhanced Cash Plus </t>
  </si>
  <si>
    <t xml:space="preserve">Royal London European Corporate Bond </t>
  </si>
  <si>
    <t xml:space="preserve">Royal London European Growth </t>
  </si>
  <si>
    <t xml:space="preserve">Royal London Global Equity Diversified </t>
  </si>
  <si>
    <t xml:space="preserve">Royal London GMAP Adventurous </t>
  </si>
  <si>
    <t xml:space="preserve">Royal London GMAP Balanced </t>
  </si>
  <si>
    <t xml:space="preserve">Royal London GMAP Conservative </t>
  </si>
  <si>
    <t xml:space="preserve">Royal London GMAP Defensive </t>
  </si>
  <si>
    <t xml:space="preserve">Royal London GMAP Dynamic </t>
  </si>
  <si>
    <t xml:space="preserve">Royal London GMAP Growth </t>
  </si>
  <si>
    <t xml:space="preserve">Royal London Monthly Income Bond </t>
  </si>
  <si>
    <t xml:space="preserve">Royal London Sustainable Managed Growth Trust </t>
  </si>
  <si>
    <t xml:space="preserve">Royal London Sustainable Managed Income Trust </t>
  </si>
  <si>
    <t xml:space="preserve">Royal London UK Dividend Growth </t>
  </si>
  <si>
    <t xml:space="preserve">Royal London UK Equity </t>
  </si>
  <si>
    <t xml:space="preserve">Royal London UK FTSE4Good Tracker Trust </t>
  </si>
  <si>
    <t xml:space="preserve">Royal London UK Mid-Cap Growth </t>
  </si>
  <si>
    <t xml:space="preserve">Royal London UK Opportunities </t>
  </si>
  <si>
    <t xml:space="preserve">Royal London UK Smaller Companies </t>
  </si>
  <si>
    <t xml:space="preserve">Ruffer LLP Charity Assets Trust </t>
  </si>
  <si>
    <t xml:space="preserve">S&amp;W Charity Value and Income </t>
  </si>
  <si>
    <t xml:space="preserve">S&amp;W Revera UK Dynamic </t>
  </si>
  <si>
    <t xml:space="preserve">S&amp;W Saltus Multi Asset Class </t>
  </si>
  <si>
    <t xml:space="preserve">S&amp;W The Air Pilot </t>
  </si>
  <si>
    <t xml:space="preserve">Santander Atlas Portfolio 3 </t>
  </si>
  <si>
    <t xml:space="preserve">Santander Atlas Portfolio 4 </t>
  </si>
  <si>
    <t xml:space="preserve">Santander Atlas Portfolio 5 </t>
  </si>
  <si>
    <t xml:space="preserve">Santander Atlas Portfolio 6 </t>
  </si>
  <si>
    <t xml:space="preserve">Santander Atlas Portfolio 7 </t>
  </si>
  <si>
    <t xml:space="preserve">Santander Balanced International Tracking </t>
  </si>
  <si>
    <t xml:space="preserve">Santander Corporate Bond </t>
  </si>
  <si>
    <t xml:space="preserve">Santander Europe (Excluding UK) Equities </t>
  </si>
  <si>
    <t xml:space="preserve">Santander Investment Portfolio </t>
  </si>
  <si>
    <t xml:space="preserve">Santander Japan Equities </t>
  </si>
  <si>
    <t xml:space="preserve">Santander Max 100% Shares Portfolio </t>
  </si>
  <si>
    <t xml:space="preserve">Santander Max 30% Shares Portfolio </t>
  </si>
  <si>
    <t xml:space="preserve">Santander Max 50% Shares Portfolio </t>
  </si>
  <si>
    <t xml:space="preserve">Santander Max 70% Shares Portfolio </t>
  </si>
  <si>
    <t xml:space="preserve">Santander Max 70% Shares Unit Trust </t>
  </si>
  <si>
    <t xml:space="preserve">Santander Multi Index 1 </t>
  </si>
  <si>
    <t xml:space="preserve">Santander Multi Index 2 </t>
  </si>
  <si>
    <t xml:space="preserve">Santander Multi Index 3 </t>
  </si>
  <si>
    <t xml:space="preserve">Santander Multi Index 4 </t>
  </si>
  <si>
    <t xml:space="preserve">Santander Pacific Basin (Excluding Japan) Equities </t>
  </si>
  <si>
    <t xml:space="preserve">Santander Sterling Bond </t>
  </si>
  <si>
    <t xml:space="preserve">Santander UK Equities </t>
  </si>
  <si>
    <t xml:space="preserve">Santander UK Growth Unit Trust </t>
  </si>
  <si>
    <t xml:space="preserve">Santander United States Equities </t>
  </si>
  <si>
    <t xml:space="preserve">Sarasin Climate Active Endowment </t>
  </si>
  <si>
    <t xml:space="preserve">Sarasin Endowments </t>
  </si>
  <si>
    <t xml:space="preserve">Sarasin Food &amp; Agriculture Opportunities </t>
  </si>
  <si>
    <t xml:space="preserve">Sarasin Fund for Charities Thematic UK Equity (GBP) </t>
  </si>
  <si>
    <t xml:space="preserve">Sarasin Fund of Funds Global Diversified Growth </t>
  </si>
  <si>
    <t xml:space="preserve">Sarasin Fund of Funds Global Equity </t>
  </si>
  <si>
    <t xml:space="preserve">Sarasin Global Dividend </t>
  </si>
  <si>
    <t xml:space="preserve">Sarasin Global Equity Real Return </t>
  </si>
  <si>
    <t xml:space="preserve">Sarasin Global Higher Dividend </t>
  </si>
  <si>
    <t xml:space="preserve">Sarasin Global Higher Dividend (Sterling Hedged) </t>
  </si>
  <si>
    <t xml:space="preserve">Sarasin GlobalSar Strategic </t>
  </si>
  <si>
    <t xml:space="preserve">Sarasin Income &amp; Reserves </t>
  </si>
  <si>
    <t xml:space="preserve">Sarasin Responsible Corporate Bond </t>
  </si>
  <si>
    <t xml:space="preserve">Sarasin Responsible Global Equity </t>
  </si>
  <si>
    <t xml:space="preserve">Sarasin Thematic Global Equity </t>
  </si>
  <si>
    <t xml:space="preserve">Sarasin Thematic Global Equity (Sterling Hedged) </t>
  </si>
  <si>
    <t xml:space="preserve">Schroder Absolute Return Bond </t>
  </si>
  <si>
    <t xml:space="preserve">Schroder All Maturities Corporate Bond </t>
  </si>
  <si>
    <t xml:space="preserve">Schroder Asian Alpha Plus </t>
  </si>
  <si>
    <t xml:space="preserve">Schroder Asian Income </t>
  </si>
  <si>
    <t xml:space="preserve">Schroder Asian Income Maximiser </t>
  </si>
  <si>
    <t xml:space="preserve">Schroder Core UK Equity </t>
  </si>
  <si>
    <t xml:space="preserve">Schroder Dynamic Multi Asset </t>
  </si>
  <si>
    <t xml:space="preserve">Schroder European </t>
  </si>
  <si>
    <t xml:space="preserve">Schroder European Alpha Income </t>
  </si>
  <si>
    <t xml:space="preserve">Schroder European Alpha Plus </t>
  </si>
  <si>
    <t xml:space="preserve">Schroder European Recovery </t>
  </si>
  <si>
    <t xml:space="preserve">Schroder European Smaller Companies </t>
  </si>
  <si>
    <t xml:space="preserve">Schroder Fusion Managed Defensive </t>
  </si>
  <si>
    <t xml:space="preserve">Schroder Gilt &amp; Fixed Interest </t>
  </si>
  <si>
    <t xml:space="preserve">Schroder Global Cities Real Estate </t>
  </si>
  <si>
    <t xml:space="preserve">Schroder Global Cities Real Estate Income </t>
  </si>
  <si>
    <t xml:space="preserve">Schroder Global Emerging Markets </t>
  </si>
  <si>
    <t xml:space="preserve">Schroder Global Equity Income </t>
  </si>
  <si>
    <t xml:space="preserve">Schroder Global Healthcare </t>
  </si>
  <si>
    <t xml:space="preserve">Schroder Global Recovery </t>
  </si>
  <si>
    <t xml:space="preserve">Schroder High Yield Opportunities </t>
  </si>
  <si>
    <t xml:space="preserve">Schroder Income </t>
  </si>
  <si>
    <t xml:space="preserve">Schroder Income Maximiser </t>
  </si>
  <si>
    <t xml:space="preserve">Schroder Managed Balanced </t>
  </si>
  <si>
    <t xml:space="preserve">Schroder Managed Wealth Portfolio </t>
  </si>
  <si>
    <t xml:space="preserve">Schroder MM Diversity </t>
  </si>
  <si>
    <t xml:space="preserve">Schroder MM Diversity Balanced </t>
  </si>
  <si>
    <t xml:space="preserve">Schroder MM Diversity Income </t>
  </si>
  <si>
    <t xml:space="preserve">Schroder MM Diversity Tactical </t>
  </si>
  <si>
    <t xml:space="preserve">Schroder MM International </t>
  </si>
  <si>
    <t xml:space="preserve">Schroder MM UK Growth </t>
  </si>
  <si>
    <t xml:space="preserve">Schroder Multi-Asset Total Return </t>
  </si>
  <si>
    <t xml:space="preserve">Schroder QEP Global Active Value </t>
  </si>
  <si>
    <t xml:space="preserve">Schroder QEP Global Core </t>
  </si>
  <si>
    <t xml:space="preserve">Schroder QEP Global Emerging Markets </t>
  </si>
  <si>
    <t xml:space="preserve">Schroder Recovery </t>
  </si>
  <si>
    <t xml:space="preserve">Schroder Responsible Value UK Equity </t>
  </si>
  <si>
    <t xml:space="preserve">Schroder Small Cap Discovery </t>
  </si>
  <si>
    <t xml:space="preserve">Schroder Strategic Bond </t>
  </si>
  <si>
    <t xml:space="preserve">Schroder Strategic Credit </t>
  </si>
  <si>
    <t xml:space="preserve">Schroder SUTL Cazenove Charity Multi-Asset </t>
  </si>
  <si>
    <t xml:space="preserve">Schroder Tokyo </t>
  </si>
  <si>
    <t xml:space="preserve">Schroder UK Alpha Plus </t>
  </si>
  <si>
    <t xml:space="preserve">Schroder UK Dynamic Absolute Return </t>
  </si>
  <si>
    <t xml:space="preserve">Schroder UK Dynamic Smaller Companies </t>
  </si>
  <si>
    <t xml:space="preserve">Schroder UK Equity </t>
  </si>
  <si>
    <t xml:space="preserve">Schroder UK Mid 250 </t>
  </si>
  <si>
    <t xml:space="preserve">Schroder UK Opportunities </t>
  </si>
  <si>
    <t xml:space="preserve">Schroder UK Smaller Companies </t>
  </si>
  <si>
    <t xml:space="preserve">Schroder US Equity Income Maximiser </t>
  </si>
  <si>
    <t xml:space="preserve">Schroder US Mid Cap </t>
  </si>
  <si>
    <t xml:space="preserve">Schroder US Smaller Companies </t>
  </si>
  <si>
    <t xml:space="preserve">Scottish Friendly Managed Growth </t>
  </si>
  <si>
    <t xml:space="preserve">Scottish Friendly UK Growth </t>
  </si>
  <si>
    <t xml:space="preserve">Scottish Widows Adventurous Growth </t>
  </si>
  <si>
    <t xml:space="preserve">Scottish Widows American Growth </t>
  </si>
  <si>
    <t xml:space="preserve">Scottish Widows Balanced Growth </t>
  </si>
  <si>
    <t xml:space="preserve">Scottish Widows Balanced Growth Portfolio </t>
  </si>
  <si>
    <t xml:space="preserve">Scottish Widows Balanced Portfolio </t>
  </si>
  <si>
    <t xml:space="preserve">Scottish Widows Cautious Growth </t>
  </si>
  <si>
    <t xml:space="preserve">Scottish Widows Cautious Portfolio </t>
  </si>
  <si>
    <t xml:space="preserve">Scottish Widows Diversified Portfolio </t>
  </si>
  <si>
    <t xml:space="preserve">Scottish Widows Dynamic Income Portfolio </t>
  </si>
  <si>
    <t xml:space="preserve">Scottish Widows Emerging Markets </t>
  </si>
  <si>
    <t xml:space="preserve">Scottish Widows Environmental Investor </t>
  </si>
  <si>
    <t xml:space="preserve">Scottish Widows Ethical </t>
  </si>
  <si>
    <t xml:space="preserve">Scottish Widows European Growth </t>
  </si>
  <si>
    <t xml:space="preserve">Scottish Widows European Select Growth </t>
  </si>
  <si>
    <t xml:space="preserve">Scottish Widows Fundamental Low Volatility Index UK Equity </t>
  </si>
  <si>
    <t xml:space="preserve">Scottish Widows Global Growth </t>
  </si>
  <si>
    <t xml:space="preserve">Scottish Widows Global Select Growth </t>
  </si>
  <si>
    <t xml:space="preserve">Scottish Widows High Reserve </t>
  </si>
  <si>
    <t xml:space="preserve">Scottish Widows Japan Growth </t>
  </si>
  <si>
    <t xml:space="preserve">Scottish Widows Latin American </t>
  </si>
  <si>
    <t xml:space="preserve">Scottish Widows Managed Income Portfolio </t>
  </si>
  <si>
    <t xml:space="preserve">Scottish Widows Momentum Income Portfolio </t>
  </si>
  <si>
    <t xml:space="preserve">Scottish Widows Opportunities Portfolio </t>
  </si>
  <si>
    <t xml:space="preserve">Scottish Widows Pacific Growth </t>
  </si>
  <si>
    <t xml:space="preserve">Scottish Widows Pooled Property ACS </t>
  </si>
  <si>
    <t xml:space="preserve">Scottish Widows Pooled Property ACS 2 </t>
  </si>
  <si>
    <t xml:space="preserve">Scottish Widows Progressive Growth </t>
  </si>
  <si>
    <t xml:space="preserve">Scottish Widows Progressive Portfolio </t>
  </si>
  <si>
    <t xml:space="preserve">Scottish Widows Stockmarket Growth Portfolio </t>
  </si>
  <si>
    <t xml:space="preserve">Scottish Widows Strategic Growth Portfolio </t>
  </si>
  <si>
    <t xml:space="preserve">Scottish Widows UK Equity Income </t>
  </si>
  <si>
    <t xml:space="preserve">Scottish Widows UK Growth </t>
  </si>
  <si>
    <t xml:space="preserve">Scottish Widows UK Select Growth </t>
  </si>
  <si>
    <t xml:space="preserve">Scottish Widows UK Smaller Companies </t>
  </si>
  <si>
    <t xml:space="preserve">Scottish Widows UK Tracker </t>
  </si>
  <si>
    <t xml:space="preserve">SJP Adventurous Growth </t>
  </si>
  <si>
    <t xml:space="preserve">SJP Adventurous International Growth </t>
  </si>
  <si>
    <t xml:space="preserve">SJP Allshare Income </t>
  </si>
  <si>
    <t xml:space="preserve">SJP Alternative Assets </t>
  </si>
  <si>
    <t xml:space="preserve">SJP Asia Pacific </t>
  </si>
  <si>
    <t xml:space="preserve">SJP Balanced Growth </t>
  </si>
  <si>
    <t xml:space="preserve">SJP Balanced International Growth </t>
  </si>
  <si>
    <t xml:space="preserve">SJP Balanced Managed </t>
  </si>
  <si>
    <t xml:space="preserve">SJP Conservative Growth </t>
  </si>
  <si>
    <t xml:space="preserve">SJP Conservative International Growth </t>
  </si>
  <si>
    <t xml:space="preserve">SJP Continental European </t>
  </si>
  <si>
    <t xml:space="preserve">SJP Corporate Bond </t>
  </si>
  <si>
    <t xml:space="preserve">SJP Diversified Bond </t>
  </si>
  <si>
    <t xml:space="preserve">SJP Emerging Markets Equity </t>
  </si>
  <si>
    <t xml:space="preserve">SJP Equity Income </t>
  </si>
  <si>
    <t xml:space="preserve">SJP Gilts </t>
  </si>
  <si>
    <t xml:space="preserve">SJP Global </t>
  </si>
  <si>
    <t xml:space="preserve">SJP Global Emerging Markets </t>
  </si>
  <si>
    <t xml:space="preserve">SJP Global Equity </t>
  </si>
  <si>
    <t xml:space="preserve">SJP Global Growth </t>
  </si>
  <si>
    <t xml:space="preserve">SJP Global Smaller Companies </t>
  </si>
  <si>
    <t xml:space="preserve">SJP Greater European Progressive </t>
  </si>
  <si>
    <t xml:space="preserve">SJP Index Linked Gilts </t>
  </si>
  <si>
    <t xml:space="preserve">SJP International Corporate Bond </t>
  </si>
  <si>
    <t xml:space="preserve">SJP International Equity </t>
  </si>
  <si>
    <t xml:space="preserve">SJP Investment Grade Corporate Bond </t>
  </si>
  <si>
    <t xml:space="preserve">SJP Managed Growth </t>
  </si>
  <si>
    <t xml:space="preserve">SJP Money Market </t>
  </si>
  <si>
    <t xml:space="preserve">SJP Multi Asset </t>
  </si>
  <si>
    <t xml:space="preserve">SJP North American </t>
  </si>
  <si>
    <t xml:space="preserve">SJP Property </t>
  </si>
  <si>
    <t xml:space="preserve">SJP Strategic Income </t>
  </si>
  <si>
    <t xml:space="preserve">SJP Strategic Managed </t>
  </si>
  <si>
    <t xml:space="preserve">SJP UK &amp; General Progressive </t>
  </si>
  <si>
    <t xml:space="preserve">SJP UK &amp; International Income </t>
  </si>
  <si>
    <t xml:space="preserve">SJP UK Absolute Return </t>
  </si>
  <si>
    <t xml:space="preserve">SJP UK Growth </t>
  </si>
  <si>
    <t xml:space="preserve">SJP UK Income </t>
  </si>
  <si>
    <t xml:space="preserve">SJP Worldwide Income </t>
  </si>
  <si>
    <t xml:space="preserve">SJP Worldwide Opportunities </t>
  </si>
  <si>
    <t xml:space="preserve">Slater Growth </t>
  </si>
  <si>
    <t xml:space="preserve">Slater Recovery </t>
  </si>
  <si>
    <t xml:space="preserve">Standard Life Investments UK Real Estate </t>
  </si>
  <si>
    <t xml:space="preserve">Stewart Investors Asia Pacific Leaders </t>
  </si>
  <si>
    <t xml:space="preserve">Stewart Investors Global Emerging Markets </t>
  </si>
  <si>
    <t xml:space="preserve">Stewart Investors Global Emerging Markets Leaders </t>
  </si>
  <si>
    <t xml:space="preserve">Stewart Investors Global Emerging Markets Sustainability </t>
  </si>
  <si>
    <t xml:space="preserve">Stewart Investors Latin America </t>
  </si>
  <si>
    <t xml:space="preserve">Stewart Investors Worldwide Equity </t>
  </si>
  <si>
    <t xml:space="preserve">SUTL Cazenove Charity Equity Value </t>
  </si>
  <si>
    <t xml:space="preserve">SVM All Europe SRI </t>
  </si>
  <si>
    <t xml:space="preserve">SVM Continental Europe </t>
  </si>
  <si>
    <t xml:space="preserve">SVM UK Growth </t>
  </si>
  <si>
    <t xml:space="preserve">SVM UK Opportunities </t>
  </si>
  <si>
    <t xml:space="preserve">SVM World Equity </t>
  </si>
  <si>
    <t xml:space="preserve">SVS Albion OLIM UK Equity Income </t>
  </si>
  <si>
    <t xml:space="preserve">SVS Church House Tenax Absolute Return Strategies </t>
  </si>
  <si>
    <t xml:space="preserve">SVS Heritage Balanced Portfolio </t>
  </si>
  <si>
    <t xml:space="preserve">T. Bailey Growth </t>
  </si>
  <si>
    <t xml:space="preserve">T. Bailey Fund Srvs Ltd (ACD) Aptus Global Financials </t>
  </si>
  <si>
    <t xml:space="preserve">T. Bailey Fund Srvs Ltd (ACD) Ocean UK Equity </t>
  </si>
  <si>
    <t xml:space="preserve">T. Bailey Fund Srvs Ltd (ACD) TB Elite Strategic </t>
  </si>
  <si>
    <t xml:space="preserve">T. Rowe Price Asian Opportunities Equity </t>
  </si>
  <si>
    <t xml:space="preserve">T. Rowe Price Continental European Equity </t>
  </si>
  <si>
    <t xml:space="preserve">T. Rowe Price Dynamic Global Bond </t>
  </si>
  <si>
    <t xml:space="preserve">T. Rowe Price Global Focused Growth Equity </t>
  </si>
  <si>
    <t xml:space="preserve">T. Rowe Price Global Natural Resources Equity </t>
  </si>
  <si>
    <t xml:space="preserve">T. Rowe Price Global Technology Equity </t>
  </si>
  <si>
    <t xml:space="preserve">T. Rowe Price Japanese Equity </t>
  </si>
  <si>
    <t xml:space="preserve">T. Rowe Price US Equity </t>
  </si>
  <si>
    <t xml:space="preserve">T. Rowe Price US Large Cap Growth Equity </t>
  </si>
  <si>
    <t xml:space="preserve">T. Rowe Price US Large Cap Value Equity </t>
  </si>
  <si>
    <t xml:space="preserve">T. Rowe Price US Smaller Companies Equity </t>
  </si>
  <si>
    <t xml:space="preserve">TB Evenlode Global Income </t>
  </si>
  <si>
    <t xml:space="preserve">TB TB Amati UK Smaller Companies </t>
  </si>
  <si>
    <t xml:space="preserve">TB Enigma Dynamic Growth </t>
  </si>
  <si>
    <t xml:space="preserve">TB Saracen Global Income &amp; Growth </t>
  </si>
  <si>
    <t xml:space="preserve">TB Saracen UK Alpha </t>
  </si>
  <si>
    <t xml:space="preserve">TB Saracen UK Income </t>
  </si>
  <si>
    <t xml:space="preserve">Templeton Global Emerging Markets </t>
  </si>
  <si>
    <t xml:space="preserve">Templeton Global Total Return Bond </t>
  </si>
  <si>
    <t xml:space="preserve">Templeton Growth </t>
  </si>
  <si>
    <t xml:space="preserve">Thesis BPM Trust </t>
  </si>
  <si>
    <t xml:space="preserve">Thesis Climate Assets </t>
  </si>
  <si>
    <t xml:space="preserve">Thesis Eflynn International </t>
  </si>
  <si>
    <t xml:space="preserve">Thesis Eldon </t>
  </si>
  <si>
    <t xml:space="preserve">Thesis Glenhuntley Portfolio Trust </t>
  </si>
  <si>
    <t xml:space="preserve">Thesis Headway </t>
  </si>
  <si>
    <t xml:space="preserve">Thesis Juniper </t>
  </si>
  <si>
    <t xml:space="preserve">Thesis Lavaud </t>
  </si>
  <si>
    <t xml:space="preserve">Thesis Libero Balanced </t>
  </si>
  <si>
    <t xml:space="preserve">Thesis Libero Cautious </t>
  </si>
  <si>
    <t xml:space="preserve">Thesis Libero Strategic </t>
  </si>
  <si>
    <t xml:space="preserve">Thesis Lion Growth </t>
  </si>
  <si>
    <t xml:space="preserve">Thesis Optima Balanced </t>
  </si>
  <si>
    <t xml:space="preserve">Thesis Optima Growth </t>
  </si>
  <si>
    <t xml:space="preserve">Thesis Optima Income </t>
  </si>
  <si>
    <t xml:space="preserve">Thesis Pippin Return </t>
  </si>
  <si>
    <t xml:space="preserve">Thesis PM </t>
  </si>
  <si>
    <t xml:space="preserve">Thesis Staderas </t>
  </si>
  <si>
    <t xml:space="preserve">Thesis The TM Lancewood </t>
  </si>
  <si>
    <t xml:space="preserve">Thesis The Vinings </t>
  </si>
  <si>
    <t xml:space="preserve">Thesis TM Lime </t>
  </si>
  <si>
    <t xml:space="preserve">Thesis Trowbridge </t>
  </si>
  <si>
    <t xml:space="preserve">Threadneedle American Extended Alpha </t>
  </si>
  <si>
    <t xml:space="preserve">Threadneedle American Select </t>
  </si>
  <si>
    <t xml:space="preserve">Threadneedle American Smaller Companies (US) </t>
  </si>
  <si>
    <t xml:space="preserve">Threadneedle Asia </t>
  </si>
  <si>
    <t xml:space="preserve">Threadneedle China Opportunities </t>
  </si>
  <si>
    <t xml:space="preserve">Threadneedle Dynamic Real Return </t>
  </si>
  <si>
    <t xml:space="preserve">Threadneedle European </t>
  </si>
  <si>
    <t xml:space="preserve">Threadneedle European Smaller Companies </t>
  </si>
  <si>
    <t xml:space="preserve">Threadneedle Global Emerging Market Equity </t>
  </si>
  <si>
    <t xml:space="preserve">Threadneedle Global Extended Alpha </t>
  </si>
  <si>
    <t xml:space="preserve">Threadneedle Global Select </t>
  </si>
  <si>
    <t xml:space="preserve">Threadneedle Japan </t>
  </si>
  <si>
    <t xml:space="preserve">Threadneedle Latin America </t>
  </si>
  <si>
    <t xml:space="preserve">Threadneedle Managed Bond </t>
  </si>
  <si>
    <t xml:space="preserve">Threadneedle Managed Bond Focused </t>
  </si>
  <si>
    <t xml:space="preserve">Threadneedle Managed Equity </t>
  </si>
  <si>
    <t xml:space="preserve">Threadneedle Managed Equity &amp; Bond </t>
  </si>
  <si>
    <t xml:space="preserve">Threadneedle Managed Equity Focused </t>
  </si>
  <si>
    <t xml:space="preserve">Threadneedle UK Absolute Alpha </t>
  </si>
  <si>
    <t xml:space="preserve">Threadneedle UK Extended Alpha </t>
  </si>
  <si>
    <t xml:space="preserve">Threadneedle UK Fixed Interest </t>
  </si>
  <si>
    <t xml:space="preserve">Threadneedle UK Index Linked </t>
  </si>
  <si>
    <t xml:space="preserve">Threadneedle UK Institutional </t>
  </si>
  <si>
    <t xml:space="preserve">Threadneedle UK Mid 250 </t>
  </si>
  <si>
    <t xml:space="preserve">TM Cerno Global Leaders </t>
  </si>
  <si>
    <t xml:space="preserve">TM Cerno Select </t>
  </si>
  <si>
    <t xml:space="preserve">TM Credit Suisse Balanced </t>
  </si>
  <si>
    <t xml:space="preserve">TM Credit Suisse Growth </t>
  </si>
  <si>
    <t xml:space="preserve">TM Home Investor </t>
  </si>
  <si>
    <t xml:space="preserve">TM Levitas A </t>
  </si>
  <si>
    <t xml:space="preserve">TM Levitas B </t>
  </si>
  <si>
    <t xml:space="preserve">TM Rectory Sustainability </t>
  </si>
  <si>
    <t xml:space="preserve">TM UBS (UK) Global Balanced </t>
  </si>
  <si>
    <t xml:space="preserve">TM UBS (UK) Global Equity </t>
  </si>
  <si>
    <t xml:space="preserve">TM UBS (UK) Global Fixed Income </t>
  </si>
  <si>
    <t xml:space="preserve">TM UBS (UK) Global Growth </t>
  </si>
  <si>
    <t xml:space="preserve">TM UBS (UK) Global Yield </t>
  </si>
  <si>
    <t xml:space="preserve">TM UBS (UK) UK Balanced </t>
  </si>
  <si>
    <t xml:space="preserve">TM UBS (UK) UK Equity </t>
  </si>
  <si>
    <t xml:space="preserve">TM UBS (UK) UK Growth </t>
  </si>
  <si>
    <t xml:space="preserve">TM UBS (UK) UK Income Focus </t>
  </si>
  <si>
    <t xml:space="preserve">TM Fulcrum Diversified Absolute Return </t>
  </si>
  <si>
    <t xml:space="preserve">Troy Asset Management Ltd Spectrum </t>
  </si>
  <si>
    <t xml:space="preserve">Troy Asset Management Ltd Trojan Ethical Income </t>
  </si>
  <si>
    <t xml:space="preserve">Troy Asset Management Ltd Trojan Global Equity </t>
  </si>
  <si>
    <t xml:space="preserve">Troy Asset Management Ltd Trojan Global Income </t>
  </si>
  <si>
    <t xml:space="preserve">True Potential Investments SVS TPI Aggressive 6 </t>
  </si>
  <si>
    <t xml:space="preserve">True Potential Investments SVS TPI Balanced 4 </t>
  </si>
  <si>
    <t xml:space="preserve">True Potential Investments SVS TPI Balanced 6 </t>
  </si>
  <si>
    <t xml:space="preserve">True Potential Investments SVS TPI Cautious 1 </t>
  </si>
  <si>
    <t xml:space="preserve">True Potential Investments SVS TPI Cautious 2 </t>
  </si>
  <si>
    <t xml:space="preserve">True Potential Investments SVS TPI Cautious 3 </t>
  </si>
  <si>
    <t xml:space="preserve">True Potential Investments SVS TPI Cautious 4 </t>
  </si>
  <si>
    <t xml:space="preserve">True Potential Investments SVS TPI Cautious 5 </t>
  </si>
  <si>
    <t xml:space="preserve">True Potential Investments SVS TPI Cautious 6 </t>
  </si>
  <si>
    <t xml:space="preserve">True Potential Investments SVS TPI Defensive 6 </t>
  </si>
  <si>
    <t xml:space="preserve">True Potential Investments SVS TPI Growth 1 </t>
  </si>
  <si>
    <t xml:space="preserve">True Potential Investments SVS TPI Growth 6 </t>
  </si>
  <si>
    <t xml:space="preserve">True Potential Investments SVS TPI Monthly Income 1 </t>
  </si>
  <si>
    <t xml:space="preserve">True Potential Investments SVS True Potential Aggressive </t>
  </si>
  <si>
    <t xml:space="preserve">True Potential Investments SVS True Potential Balanced </t>
  </si>
  <si>
    <t xml:space="preserve">True Potential Investments SVS True Potential Cautious </t>
  </si>
  <si>
    <t xml:space="preserve">True Potential Investments SVS True Potential Defensive </t>
  </si>
  <si>
    <t xml:space="preserve">True Potential Investments SVS True Potential Growth </t>
  </si>
  <si>
    <t xml:space="preserve">TwentyFour Dynamic Bond </t>
  </si>
  <si>
    <t xml:space="preserve">TwentyFour Monument Bond </t>
  </si>
  <si>
    <t xml:space="preserve">UBS Corporate Bond UK Plus </t>
  </si>
  <si>
    <t xml:space="preserve">UBS Global Allocation UK </t>
  </si>
  <si>
    <t xml:space="preserve">UBS Global Emerging Markets Equity </t>
  </si>
  <si>
    <t xml:space="preserve">UBS Global Enhanced Equity Income </t>
  </si>
  <si>
    <t xml:space="preserve">UBS Global Optimal </t>
  </si>
  <si>
    <t xml:space="preserve">UBS Multi Asset Income </t>
  </si>
  <si>
    <t xml:space="preserve">UBS S&amp;P 500 Index </t>
  </si>
  <si>
    <t xml:space="preserve">UBS UK Equity Income </t>
  </si>
  <si>
    <t xml:space="preserve">UBS UK Opportunities </t>
  </si>
  <si>
    <t xml:space="preserve">UBS US Equity </t>
  </si>
  <si>
    <t xml:space="preserve">UBS US Growth </t>
  </si>
  <si>
    <t xml:space="preserve">Unicorn Outstanding British Companies </t>
  </si>
  <si>
    <t xml:space="preserve">Unicorn UK Ethical Income </t>
  </si>
  <si>
    <t xml:space="preserve">Valu-Trac Equity Income </t>
  </si>
  <si>
    <t xml:space="preserve">Vanguard FTSE Developed Europe ex-UK Equity Index </t>
  </si>
  <si>
    <t xml:space="preserve">Vanguard FTSE Developed World ex-UK Equity Index </t>
  </si>
  <si>
    <t xml:space="preserve">Vanguard FTSE UK Equity Income Index </t>
  </si>
  <si>
    <t xml:space="preserve">Vanguard Global Emerging Markets </t>
  </si>
  <si>
    <t xml:space="preserve">Vanguard LifeStrategy 100% Equity </t>
  </si>
  <si>
    <t xml:space="preserve">Vanguard LifeStrategy 20% Equity </t>
  </si>
  <si>
    <t xml:space="preserve">Vanguard LifeStrategy 40% Equity </t>
  </si>
  <si>
    <t xml:space="preserve">Vanguard LifeStrategy 60% Equity </t>
  </si>
  <si>
    <t xml:space="preserve">Vanguard LifeStrategy 80% Equity </t>
  </si>
  <si>
    <t xml:space="preserve">Vanguard Target Retirement 2015 </t>
  </si>
  <si>
    <t xml:space="preserve">Vanguard Target Retirement 2020 </t>
  </si>
  <si>
    <t xml:space="preserve">Vanguard Target Retirement 2025 </t>
  </si>
  <si>
    <t xml:space="preserve">Vanguard Target Retirement 2030 </t>
  </si>
  <si>
    <t xml:space="preserve">Vanguard Target Retirement 2035 </t>
  </si>
  <si>
    <t xml:space="preserve">Vanguard Target Retirement 2040 </t>
  </si>
  <si>
    <t xml:space="preserve">Vanguard Target Retirement 2045 </t>
  </si>
  <si>
    <t xml:space="preserve">Vanguard Target Retirement 2050 </t>
  </si>
  <si>
    <t xml:space="preserve">Vanguard Target Retirement 2055 </t>
  </si>
  <si>
    <t xml:space="preserve">Vanguard UK Inflation-Linked Gilt Index </t>
  </si>
  <si>
    <t xml:space="preserve">Vanguard UK Long Duration Gilt Index </t>
  </si>
  <si>
    <t xml:space="preserve">Vanguard US Equity Index </t>
  </si>
  <si>
    <t xml:space="preserve">Virgin Bond Gilt UK and Overseas Share </t>
  </si>
  <si>
    <t xml:space="preserve">Virgin Bond Gilt UK Share </t>
  </si>
  <si>
    <t xml:space="preserve">Virgin Climate Change </t>
  </si>
  <si>
    <t xml:space="preserve">Virgin Global Share </t>
  </si>
  <si>
    <t xml:space="preserve">Virgin Pension Bond and Gilt </t>
  </si>
  <si>
    <t xml:space="preserve">Virgin Pension Bond Gilt and UK Share </t>
  </si>
  <si>
    <t xml:space="preserve">Virgin Pension Bond Gilt UK and Overseas Share </t>
  </si>
  <si>
    <t xml:space="preserve">Virgin Pension Global Share </t>
  </si>
  <si>
    <t xml:space="preserve">Virgin Pension Growth </t>
  </si>
  <si>
    <t xml:space="preserve">VT Cantab Balanced </t>
  </si>
  <si>
    <t xml:space="preserve">VT Cantab Moderate </t>
  </si>
  <si>
    <t xml:space="preserve">VT Cape Wrath Focus </t>
  </si>
  <si>
    <t xml:space="preserve">VT Castlebay UK Equity </t>
  </si>
  <si>
    <t xml:space="preserve">VT Chelsea Managed Aggressive Growth </t>
  </si>
  <si>
    <t xml:space="preserve">VT Chelsea Managed Balanced Growth </t>
  </si>
  <si>
    <t xml:space="preserve">VT Chelsea Managed Cautious Growth </t>
  </si>
  <si>
    <t xml:space="preserve">VT Chelsea Managed Monthly Income </t>
  </si>
  <si>
    <t xml:space="preserve">VT De Lisle America </t>
  </si>
  <si>
    <t xml:space="preserve">VT Esprit Careful Growth </t>
  </si>
  <si>
    <t xml:space="preserve">VT Esprit Tactical Alpha Plus </t>
  </si>
  <si>
    <t xml:space="preserve">VT Esprit Tactical Balanced </t>
  </si>
  <si>
    <t xml:space="preserve">VT Esprit Tactical Growth </t>
  </si>
  <si>
    <t xml:space="preserve">VT Gravis Clean Energy Income </t>
  </si>
  <si>
    <t xml:space="preserve">VT Gravis UK Infrastructure Income </t>
  </si>
  <si>
    <t xml:space="preserve">VT Greystone Balanced Managed </t>
  </si>
  <si>
    <t xml:space="preserve">VT Greystone Cautious Managed </t>
  </si>
  <si>
    <t xml:space="preserve">VT Greystone Conservative Managed </t>
  </si>
  <si>
    <t xml:space="preserve">VT Greystone Global Growth </t>
  </si>
  <si>
    <t xml:space="preserve">VT Grosvenor Adventurous </t>
  </si>
  <si>
    <t xml:space="preserve">VT Grosvenor Cautious </t>
  </si>
  <si>
    <t xml:space="preserve">VT Halo Global Asian Consumer </t>
  </si>
  <si>
    <t xml:space="preserve">VT icf Absolute Return Portfolio </t>
  </si>
  <si>
    <t xml:space="preserve">VT Munro Smart-Beta UK </t>
  </si>
  <si>
    <t xml:space="preserve">VT PEF Global Multi-Asset </t>
  </si>
  <si>
    <t xml:space="preserve">VT Price Value Portfolio </t>
  </si>
  <si>
    <t xml:space="preserve">VT Protean Capital PROCSI CoRE </t>
  </si>
  <si>
    <t xml:space="preserve">VT Redlands Equity Portfolio </t>
  </si>
  <si>
    <t xml:space="preserve">VT Redlands Fixed Income Portfolio </t>
  </si>
  <si>
    <t xml:space="preserve">VT Redlands Multi-Asset Portfolio </t>
  </si>
  <si>
    <t xml:space="preserve">VT Redlands Property Portfolio </t>
  </si>
  <si>
    <t xml:space="preserve">VT RM Alternative Income </t>
  </si>
  <si>
    <t xml:space="preserve">VT SG UK Defined Return Assets </t>
  </si>
  <si>
    <t xml:space="preserve">VT Tatton Blended Active </t>
  </si>
  <si>
    <t xml:space="preserve">VT Tatton Blended Balanced </t>
  </si>
  <si>
    <t xml:space="preserve">VT Tatton Blended Cautious </t>
  </si>
  <si>
    <t xml:space="preserve">VT Tatton Oak Capital Growth </t>
  </si>
  <si>
    <t xml:space="preserve">VT Tatton Oak Cautious Growth </t>
  </si>
  <si>
    <t xml:space="preserve">VT Teviot UK Smaller Companies </t>
  </si>
  <si>
    <t xml:space="preserve">VT Tyndall North American </t>
  </si>
  <si>
    <t xml:space="preserve">VT Vanneck Defensive </t>
  </si>
  <si>
    <t xml:space="preserve">VT Vanneck Equity </t>
  </si>
  <si>
    <t xml:space="preserve">WAY Global Cautious Portfolio </t>
  </si>
  <si>
    <t xml:space="preserve">WAY Global Momentum </t>
  </si>
  <si>
    <t xml:space="preserve">WAY MA Cautious Portfolio </t>
  </si>
  <si>
    <t xml:space="preserve">Wesleyan International Growth </t>
  </si>
  <si>
    <t xml:space="preserve">Wesleyan Low Risk Reward Growth </t>
  </si>
  <si>
    <t xml:space="preserve">Wesleyan Moderate High Risk Reward Income </t>
  </si>
  <si>
    <t xml:space="preserve">Wesleyan Moderate Risk Reward Growth </t>
  </si>
  <si>
    <t xml:space="preserve">Wesleyan Risk Averse </t>
  </si>
  <si>
    <t xml:space="preserve">Wesleyan UK Growth </t>
  </si>
  <si>
    <t xml:space="preserve">Wise Funds Limited TB Wise Multi-Asset Growth </t>
  </si>
  <si>
    <t>This tool belongs to moneytothemasses.com and you  are using it as a paid subscriber of the 80-20 Investor service</t>
  </si>
  <si>
    <t xml:space="preserve">BM Brooks Macdonald Cautious Growth </t>
  </si>
  <si>
    <t xml:space="preserve">BM Brooks Macdonald Defensive Income </t>
  </si>
  <si>
    <t xml:space="preserve">EF 8AM Tactical Growth Portfolio </t>
  </si>
  <si>
    <t xml:space="preserve">Invesco UK Enhanced Index (UK) </t>
  </si>
  <si>
    <t xml:space="preserve">Royal London Investment Grade Short Dated Credit </t>
  </si>
  <si>
    <t xml:space="preserve">7IM Absolute Return Portfolio </t>
  </si>
  <si>
    <t xml:space="preserve">Aviva Inv Continental European Equity </t>
  </si>
  <si>
    <t xml:space="preserve">Aviva Inv UK Listed Equity High Alpha </t>
  </si>
  <si>
    <t xml:space="preserve">Aviva Inv UK Listed Small and Mid-Cap </t>
  </si>
  <si>
    <t xml:space="preserve">AXA Framlington Fintech </t>
  </si>
  <si>
    <t xml:space="preserve">Baillie Gifford China </t>
  </si>
  <si>
    <t xml:space="preserve">Baillie Gifford Global Stewardship </t>
  </si>
  <si>
    <t xml:space="preserve">Baillie Gifford Long Term Global Growth Investment </t>
  </si>
  <si>
    <t xml:space="preserve">Barclays Multi-Impact Growth </t>
  </si>
  <si>
    <t xml:space="preserve">BlackRock Strategic Growth </t>
  </si>
  <si>
    <t xml:space="preserve">BM Brooks Macdonald Balanced </t>
  </si>
  <si>
    <t xml:space="preserve">BM Brooks Macdonald Defensive Capital </t>
  </si>
  <si>
    <t xml:space="preserve">BM Brooks Macdonald Strategic Growth </t>
  </si>
  <si>
    <t xml:space="preserve">BMO Emerging Markets Equity </t>
  </si>
  <si>
    <t xml:space="preserve">BMO Managed Growth </t>
  </si>
  <si>
    <t xml:space="preserve">BMO MM Navigator Balanced </t>
  </si>
  <si>
    <t xml:space="preserve">BMO MM Navigator Boutiques </t>
  </si>
  <si>
    <t xml:space="preserve">BMO MM Navigator Cautious </t>
  </si>
  <si>
    <t xml:space="preserve">BMO MM Navigator Growth </t>
  </si>
  <si>
    <t xml:space="preserve">BMO Multi-Manager Investment Trust </t>
  </si>
  <si>
    <t xml:space="preserve">BMO North American Equity </t>
  </si>
  <si>
    <t xml:space="preserve">BMO Property Growth &amp; Income </t>
  </si>
  <si>
    <t xml:space="preserve">BMO Responsible Global Equity </t>
  </si>
  <si>
    <t xml:space="preserve">BMO Responsible UK Equity </t>
  </si>
  <si>
    <t xml:space="preserve">BMO Select European Equity </t>
  </si>
  <si>
    <t xml:space="preserve">BMO Select UK Equity </t>
  </si>
  <si>
    <t xml:space="preserve">BMO Sustainable Opportunities Global Equity </t>
  </si>
  <si>
    <t xml:space="preserve">BMO UK Mid-Cap </t>
  </si>
  <si>
    <t xml:space="preserve">BMO UK Property </t>
  </si>
  <si>
    <t xml:space="preserve">BMO UK Smaller Companies </t>
  </si>
  <si>
    <t xml:space="preserve">EF 8AM Focussed </t>
  </si>
  <si>
    <t xml:space="preserve">EF Brunswick Diversified Portfolio </t>
  </si>
  <si>
    <t xml:space="preserve">EF Brunswick Growth Portfolio </t>
  </si>
  <si>
    <t xml:space="preserve">EF WM Global Corporate Autonomies </t>
  </si>
  <si>
    <t xml:space="preserve">EF WM Global Trend </t>
  </si>
  <si>
    <t xml:space="preserve">Equity Trustees Fund Services ES AllianceBernstein Europe (ex UK) Equity </t>
  </si>
  <si>
    <t xml:space="preserve">FP Carmignac Emerging Discovery </t>
  </si>
  <si>
    <t xml:space="preserve">FP Carmignac Emerging Patrimoine </t>
  </si>
  <si>
    <t xml:space="preserve">FP Carmignac European Leaders </t>
  </si>
  <si>
    <t xml:space="preserve">FP Carmignac Patrimoine </t>
  </si>
  <si>
    <t xml:space="preserve">FP Carmignac Unconstrained Global Bond </t>
  </si>
  <si>
    <t xml:space="preserve">FP Octopus UK Multi Cap Income </t>
  </si>
  <si>
    <t xml:space="preserve">FP Volare Defensive </t>
  </si>
  <si>
    <t xml:space="preserve">Franklin UK Managers Focus </t>
  </si>
  <si>
    <t xml:space="preserve">HSBC World Selection Dividend Distribution Portfolio </t>
  </si>
  <si>
    <t xml:space="preserve">IFSL Avellemy 3 </t>
  </si>
  <si>
    <t xml:space="preserve">IFSL Avellemy 4 </t>
  </si>
  <si>
    <t xml:space="preserve">IFSL Avellemy 5 </t>
  </si>
  <si>
    <t xml:space="preserve">IFSL Avellemy 6 </t>
  </si>
  <si>
    <t xml:space="preserve">IFSL Avellemy 7 </t>
  </si>
  <si>
    <t xml:space="preserve">IFSL Sanlam Balanced </t>
  </si>
  <si>
    <t xml:space="preserve">IFSL Sanlam Cautious </t>
  </si>
  <si>
    <t xml:space="preserve">Invesco Asian Equity Income (UK) </t>
  </si>
  <si>
    <t xml:space="preserve">Invesco Balanced Risk 10 (UK) </t>
  </si>
  <si>
    <t xml:space="preserve">Invesco Balanced Risk 8 (UK) </t>
  </si>
  <si>
    <t xml:space="preserve">Invesco Emerging European (UK) </t>
  </si>
  <si>
    <t xml:space="preserve">Invesco European Equity Income (UK) </t>
  </si>
  <si>
    <t xml:space="preserve">Invesco European ex UK Enhanced Index (UK) </t>
  </si>
  <si>
    <t xml:space="preserve">Invesco European High Income (UK) </t>
  </si>
  <si>
    <t xml:space="preserve">Invesco European Opportunities (UK) </t>
  </si>
  <si>
    <t xml:space="preserve">Invesco Global Emerging Markets Bond (UK) </t>
  </si>
  <si>
    <t xml:space="preserve">Invesco Global Equity Income (UK) </t>
  </si>
  <si>
    <t xml:space="preserve">Invesco Global Ex UK Enhanced Index (UK) </t>
  </si>
  <si>
    <t xml:space="preserve">Invesco Global Financial Capital (UK) </t>
  </si>
  <si>
    <t xml:space="preserve">Invesco Global Targeted Income (UK) </t>
  </si>
  <si>
    <t xml:space="preserve">Invesco Global Targeted Returns (UK) </t>
  </si>
  <si>
    <t xml:space="preserve">Invesco Money (UK) </t>
  </si>
  <si>
    <t xml:space="preserve">Invesco Summit Growth 1 (UK) </t>
  </si>
  <si>
    <t xml:space="preserve">Invesco Summit Growth 2 (UK) </t>
  </si>
  <si>
    <t xml:space="preserve">Invesco Summit Growth 3 (UK) </t>
  </si>
  <si>
    <t xml:space="preserve">Invesco Summit Growth 4 (UK) </t>
  </si>
  <si>
    <t xml:space="preserve">Invesco Summit Growth 5 (UK) </t>
  </si>
  <si>
    <t xml:space="preserve">Invesco UK Companies (UK) </t>
  </si>
  <si>
    <t xml:space="preserve">Invesco US Enhanced Index (UK) </t>
  </si>
  <si>
    <t xml:space="preserve">JOHCM Global Opportunities </t>
  </si>
  <si>
    <t xml:space="preserve">JPM Global Macro </t>
  </si>
  <si>
    <t xml:space="preserve">JPM US Small Cap Growth </t>
  </si>
  <si>
    <t xml:space="preserve">Jupiter Monthly Alternative Income </t>
  </si>
  <si>
    <t xml:space="preserve">L&amp;G Future World ESG Developed Index </t>
  </si>
  <si>
    <t xml:space="preserve">L&amp;G Future World ESG UK Index </t>
  </si>
  <si>
    <t xml:space="preserve">L&amp;G Future World Multi-Index 4 </t>
  </si>
  <si>
    <t xml:space="preserve">L&amp;G Future World Multi-Index 5 </t>
  </si>
  <si>
    <t xml:space="preserve">L&amp;G UK 100 Index Trust </t>
  </si>
  <si>
    <t xml:space="preserve">Legg Mason IF Martin Currie European Unconstrained </t>
  </si>
  <si>
    <t xml:space="preserve">LF Gresham House UK Micro Cap </t>
  </si>
  <si>
    <t xml:space="preserve">LF Gresham House UK Multi Cap Income </t>
  </si>
  <si>
    <t xml:space="preserve">LF Gresham House UK Smaller Companies </t>
  </si>
  <si>
    <t xml:space="preserve">LF Lightman European </t>
  </si>
  <si>
    <t xml:space="preserve">LF Prudential Risk Managed Passive 2 </t>
  </si>
  <si>
    <t xml:space="preserve">LF Prudential Risk Managed Passive 4 </t>
  </si>
  <si>
    <t xml:space="preserve">LF Prudential Risk Managed Passive 5 </t>
  </si>
  <si>
    <t xml:space="preserve">LF Canlife Global Macro Bond </t>
  </si>
  <si>
    <t xml:space="preserve">LF Canlife Managed 20%-60% </t>
  </si>
  <si>
    <t xml:space="preserve">LF Ruffer Absolute Return </t>
  </si>
  <si>
    <t xml:space="preserve">M&amp;G Positive Impact </t>
  </si>
  <si>
    <t xml:space="preserve">M&amp;G Sustainable Multi Asset </t>
  </si>
  <si>
    <t xml:space="preserve">Man Balanced Managed </t>
  </si>
  <si>
    <t xml:space="preserve">Merian Asia Pacific </t>
  </si>
  <si>
    <t xml:space="preserve">Merian Corporate Bond </t>
  </si>
  <si>
    <t xml:space="preserve">Merian European Equity (ex UK) </t>
  </si>
  <si>
    <t xml:space="preserve">Merian Global Equity </t>
  </si>
  <si>
    <t xml:space="preserve">Merian Global Strategic Bond </t>
  </si>
  <si>
    <t xml:space="preserve">Merian Monthly Income Bond </t>
  </si>
  <si>
    <t xml:space="preserve">Merian North American Equity </t>
  </si>
  <si>
    <t xml:space="preserve">Merian UK Alpha </t>
  </si>
  <si>
    <t xml:space="preserve">Merian UK Equity Income </t>
  </si>
  <si>
    <t xml:space="preserve">Merian UK Mid Cap </t>
  </si>
  <si>
    <t xml:space="preserve">Merian UK Opportunities </t>
  </si>
  <si>
    <t xml:space="preserve">Merian UK Smaller Companies </t>
  </si>
  <si>
    <t xml:space="preserve">MI Charles Stanley Multi Asset Adventurous </t>
  </si>
  <si>
    <t xml:space="preserve">MI Charles Stanley Multi Asset Cautious </t>
  </si>
  <si>
    <t xml:space="preserve">MI Charles Stanley Multi Asset Growth </t>
  </si>
  <si>
    <t xml:space="preserve">MI Charles Stanley Multi Asset Moderate </t>
  </si>
  <si>
    <t xml:space="preserve">MI Psigma Multi Asset Balanced Fund of Funds </t>
  </si>
  <si>
    <t xml:space="preserve">MI Psigma Multi Asset Balanced Index Fund of Funds </t>
  </si>
  <si>
    <t xml:space="preserve">Oldfield Overstone Global Equity Income </t>
  </si>
  <si>
    <t xml:space="preserve">Partners Group Generations </t>
  </si>
  <si>
    <t xml:space="preserve">Quilter Investors Creation Adventurous Portfolio </t>
  </si>
  <si>
    <t xml:space="preserve">Royal London Multi Asset Strategies </t>
  </si>
  <si>
    <t xml:space="preserve">SJP Diversified Assets (FAIF) </t>
  </si>
  <si>
    <t xml:space="preserve">TB Chawton Global Equity Income </t>
  </si>
  <si>
    <t xml:space="preserve">TM Cerno Pacific </t>
  </si>
  <si>
    <t xml:space="preserve">TM RWC UK Equity Income </t>
  </si>
  <si>
    <t xml:space="preserve">Troy Asset Management Ltd Trojan Ethical </t>
  </si>
  <si>
    <t xml:space="preserve">Troy Asset Management Ltd Trojan Income </t>
  </si>
  <si>
    <t xml:space="preserve">True Potential Investments SVS TPI Aggressive 7 </t>
  </si>
  <si>
    <t xml:space="preserve">True Potential Investments SVS TPI Balanced 7 </t>
  </si>
  <si>
    <t xml:space="preserve">True Potential Investments SVS TPI Cautious 7 </t>
  </si>
  <si>
    <t xml:space="preserve">True Potential Investments SVS TPI Defensive 7 </t>
  </si>
  <si>
    <t xml:space="preserve">True Potential Investments SVS TPI Growth 7 </t>
  </si>
  <si>
    <t xml:space="preserve">True Potential Investments SVS TPI Income Builder 1 </t>
  </si>
  <si>
    <t xml:space="preserve">True Potential Investments True Potential Balanced 5 </t>
  </si>
  <si>
    <t xml:space="preserve">UBS Global Diversified Income </t>
  </si>
  <si>
    <t xml:space="preserve">UBS Global Strategic Bond </t>
  </si>
  <si>
    <t xml:space="preserve">UBS MSCI World Minimum Volatility Index </t>
  </si>
  <si>
    <t xml:space="preserve">UBS Multi Asset Defensive Growth </t>
  </si>
  <si>
    <t xml:space="preserve">VT AJ Bell Income </t>
  </si>
  <si>
    <t xml:space="preserve">VT AJ Bell Income &amp; Growth </t>
  </si>
  <si>
    <t xml:space="preserve">VT Tyndall Real Income </t>
  </si>
  <si>
    <t xml:space="preserve">BNY Mellon US Opportunities </t>
  </si>
  <si>
    <t xml:space="preserve">Invesco Asian (UK) </t>
  </si>
  <si>
    <t xml:space="preserve">Invesco Corporate Bond (UK) </t>
  </si>
  <si>
    <t xml:space="preserve">Invesco Distribution (UK) </t>
  </si>
  <si>
    <t xml:space="preserve">Invesco European Equity (UK) </t>
  </si>
  <si>
    <t xml:space="preserve">Invesco European Smaller Companies (UK) </t>
  </si>
  <si>
    <t xml:space="preserve">Invesco Global Bond (UK) </t>
  </si>
  <si>
    <t xml:space="preserve">Invesco Global Emerging Markets (UK) </t>
  </si>
  <si>
    <t xml:space="preserve">Invesco Global Equity (UK) </t>
  </si>
  <si>
    <t xml:space="preserve">Invesco Global Smaller Companies (UK) </t>
  </si>
  <si>
    <t xml:space="preserve">Invesco High Yield (UK) </t>
  </si>
  <si>
    <t xml:space="preserve">Invesco Japan (UK) </t>
  </si>
  <si>
    <t xml:space="preserve">Invesco Japanese Smaller Companies (UK) </t>
  </si>
  <si>
    <t xml:space="preserve">Invesco Latin American (UK) </t>
  </si>
  <si>
    <t xml:space="preserve">Invesco Managed Growth (UK) </t>
  </si>
  <si>
    <t xml:space="preserve">Invesco Managed Income (UK) </t>
  </si>
  <si>
    <t xml:space="preserve">Invesco Monthly Income Plus (UK) </t>
  </si>
  <si>
    <t xml:space="preserve">Invesco Pacific (UK) </t>
  </si>
  <si>
    <t xml:space="preserve">Invesco Tactical Bond (UK) </t>
  </si>
  <si>
    <t xml:space="preserve">Invesco UK Smaller Companies Equity (UK) </t>
  </si>
  <si>
    <t xml:space="preserve">Invesco US Equity (UK) </t>
  </si>
  <si>
    <t xml:space="preserve">LF Prudential Risk Managed Active 1 </t>
  </si>
  <si>
    <t xml:space="preserve">LF Prudential Risk Managed Active 2 </t>
  </si>
  <si>
    <t xml:space="preserve">LF Prudential Risk Managed Active 3 </t>
  </si>
  <si>
    <t xml:space="preserve">LF Prudential Risk Managed Active 4 </t>
  </si>
  <si>
    <t xml:space="preserve">LF Prudential Risk Managed Active 5 </t>
  </si>
  <si>
    <t xml:space="preserve">LF Prudential Risk Managed Passive 1 </t>
  </si>
  <si>
    <t xml:space="preserve">LF Prudential Risk Managed Passive 3 </t>
  </si>
  <si>
    <t xml:space="preserve">Royal London Short Term Money Market </t>
  </si>
  <si>
    <t xml:space="preserve">Stewart Investors Indian Subcontinent Sustainability </t>
  </si>
  <si>
    <t xml:space="preserve">VT Garraway Absolute Equity </t>
  </si>
  <si>
    <t xml:space="preserve">VT Garraway Multi Asset Balanced </t>
  </si>
  <si>
    <t xml:space="preserve">VT Garraway Multi Asset Diversified </t>
  </si>
  <si>
    <t xml:space="preserve">VT Garraway Multi Asset Growth </t>
  </si>
  <si>
    <t>6 month Cumulative Performance to Last Price Overall</t>
  </si>
  <si>
    <t xml:space="preserve">7IM Select Adventurous </t>
  </si>
  <si>
    <t xml:space="preserve">7IM Select Balanced </t>
  </si>
  <si>
    <t xml:space="preserve">7IM Select Moderately Adventurous </t>
  </si>
  <si>
    <t xml:space="preserve">7IM Select Moderately Cautious </t>
  </si>
  <si>
    <t xml:space="preserve">Aberdeen LF ASI Income Focus </t>
  </si>
  <si>
    <t xml:space="preserve">Aberdeen Standard Capital Balanced Bridge </t>
  </si>
  <si>
    <t xml:space="preserve">Aberdeen Standard Capital Bridge </t>
  </si>
  <si>
    <t xml:space="preserve">Aberdeen Standard Capital Falcon </t>
  </si>
  <si>
    <t xml:space="preserve">Activus Wealth Ltd MI Activus Investment </t>
  </si>
  <si>
    <t xml:space="preserve">Allianz US Micro Cap Equity </t>
  </si>
  <si>
    <t xml:space="preserve">ASI (AAM) Sterling Government Bond </t>
  </si>
  <si>
    <t xml:space="preserve">ASI (AAM) Sterling Short Dated Corporate Bond </t>
  </si>
  <si>
    <t xml:space="preserve">ASI (AAM) UK Smaller Companies </t>
  </si>
  <si>
    <t xml:space="preserve">ASI (SLI) Emerging Markets Equity </t>
  </si>
  <si>
    <t xml:space="preserve">ASI (SLI) Strategic Bond </t>
  </si>
  <si>
    <t xml:space="preserve">ASI AAA Bond </t>
  </si>
  <si>
    <t xml:space="preserve">ASI American Equity </t>
  </si>
  <si>
    <t xml:space="preserve">ASI American Equity Enhanced Index </t>
  </si>
  <si>
    <t xml:space="preserve">ASI American Equity Tracker </t>
  </si>
  <si>
    <t xml:space="preserve">ASI American Income Equity </t>
  </si>
  <si>
    <t xml:space="preserve">ASI American Unconstrained Equity </t>
  </si>
  <si>
    <t xml:space="preserve">ASI Asia Pacific &amp; Japan Equity </t>
  </si>
  <si>
    <t xml:space="preserve">ASI Asia Pacific Equity </t>
  </si>
  <si>
    <t xml:space="preserve">ASI Asia Pacific Equity Enhanced Index </t>
  </si>
  <si>
    <t xml:space="preserve">ASI Asian Pacific Growth Equity </t>
  </si>
  <si>
    <t xml:space="preserve">ASI China A Share Equity </t>
  </si>
  <si>
    <t xml:space="preserve">ASI Corporate Bond </t>
  </si>
  <si>
    <t xml:space="preserve">ASI Diversified Core Growth </t>
  </si>
  <si>
    <t xml:space="preserve">ASI Diversified Growth </t>
  </si>
  <si>
    <t xml:space="preserve">ASI Diversified Income </t>
  </si>
  <si>
    <t xml:space="preserve">ASI Dynamic Distribution </t>
  </si>
  <si>
    <t xml:space="preserve">ASI Dynamic Multi Asset Growth </t>
  </si>
  <si>
    <t xml:space="preserve">ASI Eastern European Equity </t>
  </si>
  <si>
    <t xml:space="preserve">ASI Emerging Markets Bond </t>
  </si>
  <si>
    <t xml:space="preserve">ASI Emerging Markets Equity </t>
  </si>
  <si>
    <t xml:space="preserve">ASI Emerging Markets Equity Enhanced Index </t>
  </si>
  <si>
    <t xml:space="preserve">ASI Emerging Markets Income Equity </t>
  </si>
  <si>
    <t xml:space="preserve">ASI Emerging Markets Local Currency Bond Tracker </t>
  </si>
  <si>
    <t xml:space="preserve">ASI Ethical Corporate Bond </t>
  </si>
  <si>
    <t xml:space="preserve">ASI Europe ex UK Equity </t>
  </si>
  <si>
    <t xml:space="preserve">ASI Europe ex UK Ethical Equity </t>
  </si>
  <si>
    <t xml:space="preserve">ASI Europe ex UK Growth Equity </t>
  </si>
  <si>
    <t xml:space="preserve">ASI Europe ex UK Income Equity </t>
  </si>
  <si>
    <t xml:space="preserve">ASI Europe ex UK Smaller Companies </t>
  </si>
  <si>
    <t xml:space="preserve">ASI European Equity Enhanced Index </t>
  </si>
  <si>
    <t xml:space="preserve">ASI European Equity Tracker </t>
  </si>
  <si>
    <t xml:space="preserve">ASI European High Yield Bond </t>
  </si>
  <si>
    <t xml:space="preserve">ASI European Real Estate Share </t>
  </si>
  <si>
    <t xml:space="preserve">ASI European Smaller Companies </t>
  </si>
  <si>
    <t xml:space="preserve">ASI Financial Equity </t>
  </si>
  <si>
    <t xml:space="preserve">ASI Global Absolute Return Strategies </t>
  </si>
  <si>
    <t xml:space="preserve">ASI Global Balanced Growth </t>
  </si>
  <si>
    <t xml:space="preserve">ASI Global Corporate Bond Tracker </t>
  </si>
  <si>
    <t xml:space="preserve">ASI Global Equity </t>
  </si>
  <si>
    <t xml:space="preserve">ASI Global Ethical Equity </t>
  </si>
  <si>
    <t xml:space="preserve">ASI Global High Yield Bond </t>
  </si>
  <si>
    <t xml:space="preserve">ASI Global Inflation Linked Bond </t>
  </si>
  <si>
    <t xml:space="preserve">ASI Global Inflation-Linked Bond Tracker </t>
  </si>
  <si>
    <t xml:space="preserve">ASI Global Opportunistic Bond </t>
  </si>
  <si>
    <t xml:space="preserve">ASI Global Real Estate </t>
  </si>
  <si>
    <t xml:space="preserve">ASI Global Real Estate Share </t>
  </si>
  <si>
    <t xml:space="preserve">ASI Global REIT Tracker </t>
  </si>
  <si>
    <t xml:space="preserve">ASI Global Smaller Companies </t>
  </si>
  <si>
    <t xml:space="preserve">ASI High Yield Bond </t>
  </si>
  <si>
    <t xml:space="preserve">ASI Investment Grade Corporate Bond </t>
  </si>
  <si>
    <t xml:space="preserve">ASI Japan Equity Enhanced Index </t>
  </si>
  <si>
    <t xml:space="preserve">ASI Japan Equity Tracker </t>
  </si>
  <si>
    <t xml:space="preserve">ASI Japanese Equity </t>
  </si>
  <si>
    <t xml:space="preserve">ASI Japanese Growth Equity </t>
  </si>
  <si>
    <t xml:space="preserve">ASI Latin American Equity </t>
  </si>
  <si>
    <t xml:space="preserve">ASI Multi Asset </t>
  </si>
  <si>
    <t xml:space="preserve">ASI Multi Manager Balanced Managed Portfolio </t>
  </si>
  <si>
    <t xml:space="preserve">ASI Multi Manager Cautious Managed Portfolio </t>
  </si>
  <si>
    <t xml:space="preserve">ASI Multi Manager Equity Managed Portfolio </t>
  </si>
  <si>
    <t xml:space="preserve">ASI Multi Manager Ethical Portfolio </t>
  </si>
  <si>
    <t xml:space="preserve">ASI Multi Manager Multi Asset Distribution Portfolio </t>
  </si>
  <si>
    <t xml:space="preserve">ASI Multi-Manager Diversity </t>
  </si>
  <si>
    <t xml:space="preserve">ASI MyFolio Index I </t>
  </si>
  <si>
    <t xml:space="preserve">ASI MyFolio Index II </t>
  </si>
  <si>
    <t xml:space="preserve">ASI MyFolio Index III </t>
  </si>
  <si>
    <t xml:space="preserve">ASI MyFolio Index IV </t>
  </si>
  <si>
    <t xml:space="preserve">ASI MyFolio Index V </t>
  </si>
  <si>
    <t xml:space="preserve">ASI MyFolio Managed I </t>
  </si>
  <si>
    <t xml:space="preserve">ASI MyFolio Managed II </t>
  </si>
  <si>
    <t xml:space="preserve">ASI MyFolio Managed III </t>
  </si>
  <si>
    <t xml:space="preserve">ASI MyFolio Managed IV </t>
  </si>
  <si>
    <t xml:space="preserve">ASI MyFolio Managed V </t>
  </si>
  <si>
    <t xml:space="preserve">ASI MyFolio Market I </t>
  </si>
  <si>
    <t xml:space="preserve">ASI MyFolio Market II </t>
  </si>
  <si>
    <t xml:space="preserve">ASI MyFolio Market III </t>
  </si>
  <si>
    <t xml:space="preserve">ASI MyFolio Market IV </t>
  </si>
  <si>
    <t xml:space="preserve">ASI MyFolio Market V </t>
  </si>
  <si>
    <t xml:space="preserve">ASI MyFolio Monthly Income II </t>
  </si>
  <si>
    <t xml:space="preserve">ASI MyFolio Monthly Income III </t>
  </si>
  <si>
    <t xml:space="preserve">ASI MyFolio Monthly Income IV </t>
  </si>
  <si>
    <t xml:space="preserve">ASI MyFolio Multi Manager I </t>
  </si>
  <si>
    <t xml:space="preserve">ASI MyFolio Multi Manager II </t>
  </si>
  <si>
    <t xml:space="preserve">ASI MyFolio Multi Manager III </t>
  </si>
  <si>
    <t xml:space="preserve">ASI MyFolio Multi Manager IV </t>
  </si>
  <si>
    <t xml:space="preserve">ASI MyFolio Multi Manager V </t>
  </si>
  <si>
    <t xml:space="preserve">ASI Short Dated Corporate Bond </t>
  </si>
  <si>
    <t xml:space="preserve">ASI Short Dated Global Corporate Bond Tracker </t>
  </si>
  <si>
    <t xml:space="preserve">ASI Short Dated Global Inflation-Linked Bond Tracker </t>
  </si>
  <si>
    <t xml:space="preserve">ASI Short Dated Sterling Corporate Bond Tracker </t>
  </si>
  <si>
    <t xml:space="preserve">ASI Short Duration Credit </t>
  </si>
  <si>
    <t xml:space="preserve">ASI Short Duration Global Inflation-Linked Bond </t>
  </si>
  <si>
    <t xml:space="preserve">ASI Sterling Bond </t>
  </si>
  <si>
    <t xml:space="preserve">ASI Sterling Corporate Bond Tracker </t>
  </si>
  <si>
    <t xml:space="preserve">ASI Sterling Inflation-Linked Bond </t>
  </si>
  <si>
    <t xml:space="preserve">ASI Sterling Long Dated Government Bond </t>
  </si>
  <si>
    <t xml:space="preserve">ASI Sterling Money Market </t>
  </si>
  <si>
    <t xml:space="preserve">ASI Sterling Opportunistic Corporate Bond </t>
  </si>
  <si>
    <t xml:space="preserve">ASI Sterling Short Term Government Bond </t>
  </si>
  <si>
    <t xml:space="preserve">ASI Strategic Bond </t>
  </si>
  <si>
    <t xml:space="preserve">ASI Strategic Investment Allocation </t>
  </si>
  <si>
    <t xml:space="preserve">ASI Target Return Bond </t>
  </si>
  <si>
    <t xml:space="preserve">ASI UK All Share Tracker </t>
  </si>
  <si>
    <t xml:space="preserve">ASI UK Equity </t>
  </si>
  <si>
    <t xml:space="preserve">ASI UK Equity Enhanced Index </t>
  </si>
  <si>
    <t xml:space="preserve">ASI UK Equity Index Managed </t>
  </si>
  <si>
    <t xml:space="preserve">ASI UK Ethical Equity </t>
  </si>
  <si>
    <t xml:space="preserve">ASI UK Government Bond </t>
  </si>
  <si>
    <t xml:space="preserve">ASI UK Growth Equity </t>
  </si>
  <si>
    <t xml:space="preserve">ASI UK High Alpha Equity </t>
  </si>
  <si>
    <t xml:space="preserve">ASI UK High Income Equity </t>
  </si>
  <si>
    <t xml:space="preserve">ASI UK Impact Employment Opportunities Equity </t>
  </si>
  <si>
    <t xml:space="preserve">ASI UK Income Equity </t>
  </si>
  <si>
    <t xml:space="preserve">ASI UK Income Unconstrained Equity </t>
  </si>
  <si>
    <t xml:space="preserve">ASI UK Mid Cap Equity </t>
  </si>
  <si>
    <t xml:space="preserve">ASI UK Opportunities Equity </t>
  </si>
  <si>
    <t xml:space="preserve">ASI UK Real Estate Share </t>
  </si>
  <si>
    <t xml:space="preserve">ASI UK Recovery Equity </t>
  </si>
  <si>
    <t xml:space="preserve">ASI UK Responsible Equity </t>
  </si>
  <si>
    <t xml:space="preserve">ASI UK Smaller Companies </t>
  </si>
  <si>
    <t xml:space="preserve">ASI UK Unconstrained Equity </t>
  </si>
  <si>
    <t xml:space="preserve">ASI World Equity Enhanced Index </t>
  </si>
  <si>
    <t xml:space="preserve">ASI World Income Equity </t>
  </si>
  <si>
    <t xml:space="preserve">Aviva Inv Global Emerging Markets Equity Unconstrained </t>
  </si>
  <si>
    <t xml:space="preserve">Aviva Inv Global Equity Unconstrained </t>
  </si>
  <si>
    <t xml:space="preserve">Aviva Inv Sustainable Income &amp; Growth </t>
  </si>
  <si>
    <t xml:space="preserve">AXA Framlington UK Equity Income </t>
  </si>
  <si>
    <t xml:space="preserve">Barings Targeted Return </t>
  </si>
  <si>
    <t xml:space="preserve">BMO Sustainable Universal MAP Balanced </t>
  </si>
  <si>
    <t xml:space="preserve">BMO Sustainable Universal MAP Cautious </t>
  </si>
  <si>
    <t xml:space="preserve">BMO Sustainable Universal MAP Growth </t>
  </si>
  <si>
    <t xml:space="preserve">BNY Mellon Emerging Income </t>
  </si>
  <si>
    <t xml:space="preserve">BNY Mellon Equity Income Booster </t>
  </si>
  <si>
    <t xml:space="preserve">BNY Mellon Global Absolute Return </t>
  </si>
  <si>
    <t xml:space="preserve">BNY Mellon Global Emerging Markets </t>
  </si>
  <si>
    <t xml:space="preserve">BNY Mellon Global Multi-Strategy </t>
  </si>
  <si>
    <t xml:space="preserve">BNY Mellon Inflation Linked Corporate Bond </t>
  </si>
  <si>
    <t xml:space="preserve">BNY Mellon Multi-Asset Diversified Return </t>
  </si>
  <si>
    <t xml:space="preserve">BNY Mellon Multi-Asset Income </t>
  </si>
  <si>
    <t xml:space="preserve">BNY Mellon UK Income </t>
  </si>
  <si>
    <t xml:space="preserve">BNY Mellon UK Opportunities </t>
  </si>
  <si>
    <t xml:space="preserve">Charities Property The Charities Property </t>
  </si>
  <si>
    <t xml:space="preserve">Elite Verus Sustainable Balanced </t>
  </si>
  <si>
    <t xml:space="preserve">Epworth Sovereign Bond For Charities </t>
  </si>
  <si>
    <t xml:space="preserve">ES Gold and Precious Metals </t>
  </si>
  <si>
    <t xml:space="preserve">ES R&amp;M Dynamic Asset Allocation </t>
  </si>
  <si>
    <t xml:space="preserve">ES R&amp;M Global High Alpha </t>
  </si>
  <si>
    <t xml:space="preserve">ES R&amp;M UK Equity Smaller Companies </t>
  </si>
  <si>
    <t xml:space="preserve">Fidelity Sustainable Water &amp; Waste </t>
  </si>
  <si>
    <t xml:space="preserve">FP Carmignac Emerging Markets </t>
  </si>
  <si>
    <t xml:space="preserve">FP Foresight Global Real Infrastructure </t>
  </si>
  <si>
    <t xml:space="preserve">Franklin Sterling Corporate Bond </t>
  </si>
  <si>
    <t xml:space="preserve">Halifax UK FTSE All Share Index Tracking </t>
  </si>
  <si>
    <t xml:space="preserve">IFSL Beaufort Multi Asset Blend Balanced </t>
  </si>
  <si>
    <t xml:space="preserve">IFSL Beaufort Multi Asset Blend Growth </t>
  </si>
  <si>
    <t xml:space="preserve">IFSL Equilibrium Adventurous Portfolio </t>
  </si>
  <si>
    <t xml:space="preserve">IFSL Equilibrium Balanced Portfolio </t>
  </si>
  <si>
    <t xml:space="preserve">IFSL Equilibrium Cautious Portfolio </t>
  </si>
  <si>
    <t xml:space="preserve">IFSL Mazarin Balanced </t>
  </si>
  <si>
    <t xml:space="preserve">IFSL Mazarin Cautious </t>
  </si>
  <si>
    <t xml:space="preserve">IFSL Sanlam Defensive </t>
  </si>
  <si>
    <t xml:space="preserve">IFSL Sanlam Growth </t>
  </si>
  <si>
    <t xml:space="preserve">IFSL Sanlam US Dividend </t>
  </si>
  <si>
    <t xml:space="preserve">IFSL James Hambro Harrier Adventurous </t>
  </si>
  <si>
    <t xml:space="preserve">IFSL James Hambro Harrier Cautious </t>
  </si>
  <si>
    <t xml:space="preserve">Invesco China Equity (UK) </t>
  </si>
  <si>
    <t xml:space="preserve">Invesco Income &amp; Growth (UK) </t>
  </si>
  <si>
    <t xml:space="preserve">Janus Henderson Asian Dividend Income Unit Trust </t>
  </si>
  <si>
    <t xml:space="preserve">Janus Henderson Sterling Bond Unit Trust </t>
  </si>
  <si>
    <t xml:space="preserve">Janus Henderson Inst UK Index Opportunities Trust </t>
  </si>
  <si>
    <t xml:space="preserve">JPM Global Research Enhanced Index Equity </t>
  </si>
  <si>
    <t xml:space="preserve">JPM Multi-Asset Cautious </t>
  </si>
  <si>
    <t xml:space="preserve">JPM Multi-Asset Growth </t>
  </si>
  <si>
    <t xml:space="preserve">JPM Multi-Asset Moderate </t>
  </si>
  <si>
    <t xml:space="preserve">JPM UK Equity Index </t>
  </si>
  <si>
    <t xml:space="preserve">JPM US Research Enhanced Index Equity </t>
  </si>
  <si>
    <t xml:space="preserve">L&amp;G Cash Trust </t>
  </si>
  <si>
    <t xml:space="preserve">L&amp;G Ethical Trust </t>
  </si>
  <si>
    <t xml:space="preserve">L&amp;G Fixed Interest Trust </t>
  </si>
  <si>
    <t xml:space="preserve">L&amp;G Growth Trust </t>
  </si>
  <si>
    <t xml:space="preserve">L&amp;G Japan Index Trust </t>
  </si>
  <si>
    <t xml:space="preserve">L&amp;G Managed Monthly Income Trust </t>
  </si>
  <si>
    <t xml:space="preserve">L&amp;G Pacific Index Trust </t>
  </si>
  <si>
    <t xml:space="preserve">L&amp;G UK 350 Index </t>
  </si>
  <si>
    <t xml:space="preserve">L&amp;G UK Index Trust </t>
  </si>
  <si>
    <t xml:space="preserve">L&amp;G US Index Trust </t>
  </si>
  <si>
    <t xml:space="preserve">Legg Mason IF Martin Currie Asia Unconstrained </t>
  </si>
  <si>
    <t xml:space="preserve">Legg Mason IF Martin Currie US Unconstrained </t>
  </si>
  <si>
    <t xml:space="preserve">LF Aegon Multi-Asset 1 </t>
  </si>
  <si>
    <t xml:space="preserve">LF Aegon Multi-Asset 2 </t>
  </si>
  <si>
    <t xml:space="preserve">LF Aegon Multi-Asset 3 </t>
  </si>
  <si>
    <t xml:space="preserve">LF Aegon Multi-Asset 4 </t>
  </si>
  <si>
    <t xml:space="preserve">LF Aegon Multi-Asset 5 </t>
  </si>
  <si>
    <t xml:space="preserve">LF Aegon Multi-Asset Income 2 </t>
  </si>
  <si>
    <t xml:space="preserve">LF Aegon Multi-Asset Income 3 </t>
  </si>
  <si>
    <t xml:space="preserve">LF Heartwood Adventurous </t>
  </si>
  <si>
    <t xml:space="preserve">Liontrust Balanced </t>
  </si>
  <si>
    <t xml:space="preserve">Liontrust China </t>
  </si>
  <si>
    <t xml:space="preserve">Liontrust Emerging Markets </t>
  </si>
  <si>
    <t xml:space="preserve">Liontrust European Opportunities </t>
  </si>
  <si>
    <t xml:space="preserve">Liontrust Global Alpha </t>
  </si>
  <si>
    <t xml:space="preserve">Liontrust Global Dividend </t>
  </si>
  <si>
    <t xml:space="preserve">Liontrust Global Equity </t>
  </si>
  <si>
    <t xml:space="preserve">Liontrust Global Smaller Companies </t>
  </si>
  <si>
    <t xml:space="preserve">Liontrust Global Technology </t>
  </si>
  <si>
    <t xml:space="preserve">Liontrust Income </t>
  </si>
  <si>
    <t xml:space="preserve">Liontrust India </t>
  </si>
  <si>
    <t xml:space="preserve">Liontrust Japan Opportunities </t>
  </si>
  <si>
    <t xml:space="preserve">Liontrust Latin America </t>
  </si>
  <si>
    <t xml:space="preserve">Liontrust Russia </t>
  </si>
  <si>
    <t xml:space="preserve">Liontrust UK Mid Cap </t>
  </si>
  <si>
    <t xml:space="preserve">Liontrust UK Opportunities </t>
  </si>
  <si>
    <t xml:space="preserve">Liontrust US Income </t>
  </si>
  <si>
    <t xml:space="preserve">Liontrust US Opportunities </t>
  </si>
  <si>
    <t xml:space="preserve">M&amp;G Global Strategic Value </t>
  </si>
  <si>
    <t xml:space="preserve">M&amp;G Property Portfolio </t>
  </si>
  <si>
    <t xml:space="preserve">MFM Technology </t>
  </si>
  <si>
    <t xml:space="preserve">MGTS St Johns Property Authorised Trust </t>
  </si>
  <si>
    <t xml:space="preserve">MI Psigma Multi Asset Cautious Fund of Funds </t>
  </si>
  <si>
    <t xml:space="preserve">MI Psigma Multi Asset Growth Fund of Funds </t>
  </si>
  <si>
    <t xml:space="preserve">MI Thameside Diversified Global Managers </t>
  </si>
  <si>
    <t xml:space="preserve">MI Somerset Emerging Markets Discovery </t>
  </si>
  <si>
    <t xml:space="preserve">Morgan Stanley Global Sustain </t>
  </si>
  <si>
    <t xml:space="preserve">Morgan Stanley US Advantage </t>
  </si>
  <si>
    <t xml:space="preserve">Omnis Asia Pacific ex-Japan Equity </t>
  </si>
  <si>
    <t xml:space="preserve">Omnis Japanese Equity </t>
  </si>
  <si>
    <t xml:space="preserve">Omnis Sterling Corporate Bond </t>
  </si>
  <si>
    <t xml:space="preserve">Omnis UK All Companies </t>
  </si>
  <si>
    <t xml:space="preserve">Omnis UK Gilt </t>
  </si>
  <si>
    <t xml:space="preserve">Omnis UK Smaller Companies </t>
  </si>
  <si>
    <t xml:space="preserve">Omnis Investments Ltd Omnis Absolute Return Bond </t>
  </si>
  <si>
    <t xml:space="preserve">Omnis Investments Ltd Omnis Diversified Returns </t>
  </si>
  <si>
    <t xml:space="preserve">Omnis Investments Ltd Omnis European Equity Leaders </t>
  </si>
  <si>
    <t xml:space="preserve">Omnis Investments Ltd Omnis European Equity Opportunities </t>
  </si>
  <si>
    <t xml:space="preserve">Omnis Investments Ltd Omnis Global Emerging Markets Equity Leaders </t>
  </si>
  <si>
    <t xml:space="preserve">Omnis Investments Ltd Omnis Global Emerging Markets Equity Opportunities </t>
  </si>
  <si>
    <t xml:space="preserve">Omnis Investments Ltd Omnis Managed Adventurous </t>
  </si>
  <si>
    <t xml:space="preserve">Omnis Investments Ltd Omnis Managed Balanced </t>
  </si>
  <si>
    <t xml:space="preserve">Omnis Investments Ltd Omnis Managed Cautious </t>
  </si>
  <si>
    <t xml:space="preserve">Omnis Investments Ltd Omnis Multi-Manager Adventurous </t>
  </si>
  <si>
    <t xml:space="preserve">Omnis Investments Ltd Omnis Multi-Manager Balanced </t>
  </si>
  <si>
    <t xml:space="preserve">Omnis Investments Ltd Omnis Multi-Manager Cautious </t>
  </si>
  <si>
    <t xml:space="preserve">Omnis Investments Ltd Omnis Multi-Manager Distribution </t>
  </si>
  <si>
    <t xml:space="preserve">Omnis Investments Ltd Omnis Short-Dated Bond </t>
  </si>
  <si>
    <t xml:space="preserve">Omnis Investments Ltd Omnis US Equity Leaders </t>
  </si>
  <si>
    <t xml:space="preserve">Omnis Investments Ltd Omnis US Smaller Companies </t>
  </si>
  <si>
    <t xml:space="preserve">One Family Stockmarket 100 Trust </t>
  </si>
  <si>
    <t xml:space="preserve">PUTM UK Equity Listed </t>
  </si>
  <si>
    <t xml:space="preserve">Quilter Investors Cirilium Balanced Blend Portfolio </t>
  </si>
  <si>
    <t xml:space="preserve">Quilter Investors Cirilium Dynamic Blend Portfolio </t>
  </si>
  <si>
    <t xml:space="preserve">Quilter Investors Cirilium Moderate Blend Portfolio </t>
  </si>
  <si>
    <t xml:space="preserve">Quilter Investors Global Unconstrained Equity </t>
  </si>
  <si>
    <t xml:space="preserve">Rathbone Core Investment Fund for Charities Fund </t>
  </si>
  <si>
    <t xml:space="preserve">Rathbone Ethical Bond Fund </t>
  </si>
  <si>
    <t xml:space="preserve">Rathbone Global Opportunities Fund </t>
  </si>
  <si>
    <t xml:space="preserve">Rathbone Global Sustainability Fund </t>
  </si>
  <si>
    <t xml:space="preserve">Rathbone High Quality Bond Fund </t>
  </si>
  <si>
    <t xml:space="preserve">Rathbone Income Fund </t>
  </si>
  <si>
    <t xml:space="preserve">Rathbone Pharaoh Income Fund </t>
  </si>
  <si>
    <t xml:space="preserve">Rathbone Sussex Growth Fund </t>
  </si>
  <si>
    <t xml:space="preserve">Rathbone Sussex Income Fund </t>
  </si>
  <si>
    <t xml:space="preserve">Rathbone UK Opportunities Fund </t>
  </si>
  <si>
    <t xml:space="preserve">S&amp;W Eagle </t>
  </si>
  <si>
    <t xml:space="preserve">S&amp;W Saltus Wealth </t>
  </si>
  <si>
    <t xml:space="preserve">Schroder Monthly Income </t>
  </si>
  <si>
    <t xml:space="preserve">Schroders PW Adventurous Solution </t>
  </si>
  <si>
    <t xml:space="preserve">Schroders PW Balanced Solution </t>
  </si>
  <si>
    <t xml:space="preserve">Schroders PW Cautious Solution </t>
  </si>
  <si>
    <t xml:space="preserve">Schroders PW Defensive Solution </t>
  </si>
  <si>
    <t xml:space="preserve">Schroders PW Discovery Solution </t>
  </si>
  <si>
    <t xml:space="preserve">Schroders PW Dynamic Solution </t>
  </si>
  <si>
    <t xml:space="preserve">Schroders PW Multi-Manager Global Real Estate Securities </t>
  </si>
  <si>
    <t xml:space="preserve">Schroders PW Multi-Manager International Equity </t>
  </si>
  <si>
    <t xml:space="preserve">Schroders PW Multi-Manager UK Equity Focus </t>
  </si>
  <si>
    <t xml:space="preserve">Schroders PW Multi-Manager UK Equity Income </t>
  </si>
  <si>
    <t xml:space="preserve">Schroders PW Strategic Solution </t>
  </si>
  <si>
    <t xml:space="preserve">SJP Sustainable &amp; Responsible Equity </t>
  </si>
  <si>
    <t xml:space="preserve">State Street Asia Pacific Ex Japan Equity Tracker </t>
  </si>
  <si>
    <t xml:space="preserve">State Street Europe ex UK Equity Tracker </t>
  </si>
  <si>
    <t xml:space="preserve">State Street Japan Equity Tracker </t>
  </si>
  <si>
    <t xml:space="preserve">State Street North America Equity Tracker </t>
  </si>
  <si>
    <t xml:space="preserve">State Street UK Equity Tracker </t>
  </si>
  <si>
    <t xml:space="preserve">SVS BambuBlack Asia ex-Japan All-Cap </t>
  </si>
  <si>
    <t xml:space="preserve">SVS Church House UK Equity Growth </t>
  </si>
  <si>
    <t xml:space="preserve">T. Rowe Price Emerging Markets Discovery Equity </t>
  </si>
  <si>
    <t xml:space="preserve">Tavistock Wealth Limited ACUMEN Portfolio 3 </t>
  </si>
  <si>
    <t xml:space="preserve">Tavistock Wealth Limited ACUMEN Portfolio 4 </t>
  </si>
  <si>
    <t xml:space="preserve">Tavistock Wealth Limited ACUMEN Portfolio 5 </t>
  </si>
  <si>
    <t xml:space="preserve">Tavistock Wealth Limited ACUMEN Portfolio 6 </t>
  </si>
  <si>
    <t xml:space="preserve">Tavistock Wealth Limited ACUMEN Portfolio 7 </t>
  </si>
  <si>
    <t xml:space="preserve">Tavistock Wealth Limited ACUMEN Portfolio 8 </t>
  </si>
  <si>
    <t xml:space="preserve">TB Guinness Global Energy </t>
  </si>
  <si>
    <t xml:space="preserve">TM CRUX European </t>
  </si>
  <si>
    <t xml:space="preserve">TM CRUX European Special Situations </t>
  </si>
  <si>
    <t xml:space="preserve">TM CRUX UK Special Situations </t>
  </si>
  <si>
    <t xml:space="preserve">VT AJ Bell Adventurous </t>
  </si>
  <si>
    <t xml:space="preserve">VT AJ Bell Balanced </t>
  </si>
  <si>
    <t xml:space="preserve">VT AJ Bell Cautious </t>
  </si>
  <si>
    <t xml:space="preserve">VT AJ Bell Global Growth </t>
  </si>
  <si>
    <t xml:space="preserve">VT AJ Bell Moderately Adventurous </t>
  </si>
  <si>
    <t xml:space="preserve">VT AJ Bell Moderately Cautious </t>
  </si>
  <si>
    <t xml:space="preserve">VT Cantab Sustainable Global Equity </t>
  </si>
  <si>
    <t xml:space="preserve">VT Clear Peak Capital UK Long/Short Equity </t>
  </si>
  <si>
    <t xml:space="preserve">VT Garraway Asian Centric Global Growth </t>
  </si>
  <si>
    <t xml:space="preserve">VT KMGIM Medium High Risk </t>
  </si>
  <si>
    <t xml:space="preserve">VT Lyndon </t>
  </si>
  <si>
    <t xml:space="preserve">VT PPM Global Dynamic </t>
  </si>
  <si>
    <t xml:space="preserve">VT Seneca Diversified Growth </t>
  </si>
  <si>
    <t xml:space="preserve">VT Tatton Blended Aggressive </t>
  </si>
  <si>
    <t xml:space="preserve">VT Tatton Blended Defensive </t>
  </si>
  <si>
    <t xml:space="preserve">WAY Flexible Global Growth Portfolio </t>
  </si>
  <si>
    <t xml:space="preserve">WAY Global Balanced Portfolio </t>
  </si>
  <si>
    <t xml:space="preserve">WAY Global Growth Portfolio </t>
  </si>
  <si>
    <t xml:space="preserve">Schroder Long Dated Corporate Bond </t>
  </si>
  <si>
    <t xml:space="preserve">Aberdeen Standard Capital Acer </t>
  </si>
  <si>
    <t xml:space="preserve">ASC The Notts Trust </t>
  </si>
  <si>
    <t xml:space="preserve">ASI (SLI) Corporate Bond Retail Inc </t>
  </si>
  <si>
    <t xml:space="preserve">Barclays Charity R Inc </t>
  </si>
  <si>
    <t xml:space="preserve">BMO Diversified Monthly Income 1 Inc </t>
  </si>
  <si>
    <t xml:space="preserve">BMO FTSE All-Share Tracker 2 Inc </t>
  </si>
  <si>
    <t xml:space="preserve">BMO Global Equity 4 Inc </t>
  </si>
  <si>
    <t xml:space="preserve">Carvetian Aetos </t>
  </si>
  <si>
    <t xml:space="preserve">Carvetian Andromeda Growth </t>
  </si>
  <si>
    <t xml:space="preserve">Carvetian Andromeda Income </t>
  </si>
  <si>
    <t xml:space="preserve">Carvetian Capital </t>
  </si>
  <si>
    <t xml:space="preserve">Carvetian Edenbeg </t>
  </si>
  <si>
    <t xml:space="preserve">Carvetian Explorer Growth </t>
  </si>
  <si>
    <t xml:space="preserve">Carvetian Freesia </t>
  </si>
  <si>
    <t xml:space="preserve">Carvetian Havenrock </t>
  </si>
  <si>
    <t xml:space="preserve">Carvetian Juno </t>
  </si>
  <si>
    <t xml:space="preserve">Carvetian Keel Balanced </t>
  </si>
  <si>
    <t xml:space="preserve">Carvetian Long Term Growth </t>
  </si>
  <si>
    <t xml:space="preserve">Carvetian Los Palomas </t>
  </si>
  <si>
    <t xml:space="preserve">Carvetian Lundy </t>
  </si>
  <si>
    <t xml:space="preserve">Carvetian Marley Investment </t>
  </si>
  <si>
    <t xml:space="preserve">Carvetian Marten </t>
  </si>
  <si>
    <t xml:space="preserve">Carvetian Nineteen Eighty Nine </t>
  </si>
  <si>
    <t xml:space="preserve">Carvetian Phase Investment </t>
  </si>
  <si>
    <t xml:space="preserve">Carvetian Savanna Inc </t>
  </si>
  <si>
    <t xml:space="preserve">Carvetian Stair House </t>
  </si>
  <si>
    <t xml:space="preserve">Carvetian The Aspen </t>
  </si>
  <si>
    <t xml:space="preserve">Carvetian The Benton Investment </t>
  </si>
  <si>
    <t xml:space="preserve">Carvetian The Broadreach </t>
  </si>
  <si>
    <t xml:space="preserve">Carvetian The CCM Quercus </t>
  </si>
  <si>
    <t xml:space="preserve">Carvetian The Lowesby Balanced </t>
  </si>
  <si>
    <t xml:space="preserve">Carvetian The Lowesby Growth </t>
  </si>
  <si>
    <t xml:space="preserve">Carvetian The New Shoots </t>
  </si>
  <si>
    <t xml:space="preserve">Carvetian The Shakespeare Head </t>
  </si>
  <si>
    <t xml:space="preserve">Carvetian The Walnut </t>
  </si>
  <si>
    <t xml:space="preserve">Carvetian The Wyke </t>
  </si>
  <si>
    <t xml:space="preserve">Carvetian Welldry </t>
  </si>
  <si>
    <t xml:space="preserve">CCM Knox Global Balanced </t>
  </si>
  <si>
    <t xml:space="preserve">CFP SDL UK Buffettology General Inc </t>
  </si>
  <si>
    <t xml:space="preserve">EF 8AM Multi-Strategy Portfolio II A </t>
  </si>
  <si>
    <t xml:space="preserve">EF 8AM Multi-Strategy Portfolio III A </t>
  </si>
  <si>
    <t xml:space="preserve">EF 8AM Multi-Strategy Portfolio IV A </t>
  </si>
  <si>
    <t xml:space="preserve">Epworth Corporate Bond For Charities Retail </t>
  </si>
  <si>
    <t xml:space="preserve">Epworth Global Equity For Charities Retail </t>
  </si>
  <si>
    <t xml:space="preserve">Epworth Multi Asset For Charities Retail Inc </t>
  </si>
  <si>
    <t xml:space="preserve">Epworth UK Equity For Charities Retail </t>
  </si>
  <si>
    <t xml:space="preserve">Family Charities Ethical Inc </t>
  </si>
  <si>
    <t xml:space="preserve">Fidelity Extra Income W </t>
  </si>
  <si>
    <t xml:space="preserve">Fidelity Grange </t>
  </si>
  <si>
    <t xml:space="preserve">IFSL James Hambro Barnham Broom </t>
  </si>
  <si>
    <t xml:space="preserve">IFSL James Hambro Master </t>
  </si>
  <si>
    <t xml:space="preserve">LF Broden </t>
  </si>
  <si>
    <t xml:space="preserve">LF Circus </t>
  </si>
  <si>
    <t xml:space="preserve">LF Davids </t>
  </si>
  <si>
    <t xml:space="preserve">LF Drygate </t>
  </si>
  <si>
    <t xml:space="preserve">LF Greenmount </t>
  </si>
  <si>
    <t xml:space="preserve">LF Gulland </t>
  </si>
  <si>
    <t xml:space="preserve">LF Holly </t>
  </si>
  <si>
    <t xml:space="preserve">LF Lorimer Trust </t>
  </si>
  <si>
    <t xml:space="preserve">LF New Floco </t>
  </si>
  <si>
    <t xml:space="preserve">LF New Grande Motte </t>
  </si>
  <si>
    <t xml:space="preserve">LF New Jaguar </t>
  </si>
  <si>
    <t xml:space="preserve">LF New Villture </t>
  </si>
  <si>
    <t xml:space="preserve">LF OHP </t>
  </si>
  <si>
    <t xml:space="preserve">LF The Arbor </t>
  </si>
  <si>
    <t xml:space="preserve">LF Waverton Portfolio B </t>
  </si>
  <si>
    <t xml:space="preserve">LF Windrush </t>
  </si>
  <si>
    <t xml:space="preserve">LF Heartwood Income Multi Asset I </t>
  </si>
  <si>
    <t xml:space="preserve">Mayfair Capital Property Income Trust for Charities NAV </t>
  </si>
  <si>
    <t xml:space="preserve">McInroy &amp; Wood Balanced Personal </t>
  </si>
  <si>
    <t xml:space="preserve">McInroy &amp; Wood Emerging Markets Personal </t>
  </si>
  <si>
    <t xml:space="preserve">McInroy &amp; Wood Income Personal </t>
  </si>
  <si>
    <t xml:space="preserve">McInroy &amp; Wood Smaller Companies Personal </t>
  </si>
  <si>
    <t xml:space="preserve">MT Total Return </t>
  </si>
  <si>
    <t xml:space="preserve">Orbis Global Balanced Standard </t>
  </si>
  <si>
    <t xml:space="preserve">Orbis Global Equity Standard </t>
  </si>
  <si>
    <t xml:space="preserve">RBS Global Bond </t>
  </si>
  <si>
    <t xml:space="preserve">RBS Managed Income </t>
  </si>
  <si>
    <t xml:space="preserve">RBS UK Equity Inc </t>
  </si>
  <si>
    <t xml:space="preserve">Royal London Index Linked M Acc </t>
  </si>
  <si>
    <t xml:space="preserve">S&amp;W Acacia </t>
  </si>
  <si>
    <t xml:space="preserve">S&amp;W Bay </t>
  </si>
  <si>
    <t xml:space="preserve">S&amp;W Beech </t>
  </si>
  <si>
    <t xml:space="preserve">S&amp;W Blu-Frog Investment </t>
  </si>
  <si>
    <t xml:space="preserve">S&amp;W Brighton Rock </t>
  </si>
  <si>
    <t xml:space="preserve">S&amp;W Daisybelle </t>
  </si>
  <si>
    <t xml:space="preserve">S&amp;W Deucalion </t>
  </si>
  <si>
    <t xml:space="preserve">S&amp;W Folla </t>
  </si>
  <si>
    <t xml:space="preserve">S&amp;W Gloucester </t>
  </si>
  <si>
    <t xml:space="preserve">S&amp;W Gryphon Blackwall </t>
  </si>
  <si>
    <t xml:space="preserve">S&amp;W Gryphon Brooklyn </t>
  </si>
  <si>
    <t xml:space="preserve">S&amp;W Gryphon Dover </t>
  </si>
  <si>
    <t xml:space="preserve">S&amp;W Gryphon East River </t>
  </si>
  <si>
    <t xml:space="preserve">S&amp;W Gryphon Pebble </t>
  </si>
  <si>
    <t xml:space="preserve">S&amp;W Gryphon Veracruz </t>
  </si>
  <si>
    <t xml:space="preserve">S&amp;W Headway </t>
  </si>
  <si>
    <t xml:space="preserve">S&amp;W Innovation B 2000 </t>
  </si>
  <si>
    <t xml:space="preserve">S&amp;W Jay Inc </t>
  </si>
  <si>
    <t xml:space="preserve">S&amp;W Lancaster </t>
  </si>
  <si>
    <t xml:space="preserve">S&amp;W Langham </t>
  </si>
  <si>
    <t xml:space="preserve">S&amp;W Magnum </t>
  </si>
  <si>
    <t xml:space="preserve">S&amp;W Millennium </t>
  </si>
  <si>
    <t xml:space="preserve">S&amp;W Milne </t>
  </si>
  <si>
    <t xml:space="preserve">S&amp;W Norton </t>
  </si>
  <si>
    <t xml:space="preserve">S&amp;W Ourax </t>
  </si>
  <si>
    <t xml:space="preserve">S&amp;W Pityoulish </t>
  </si>
  <si>
    <t xml:space="preserve">S&amp;W Plain Andrews </t>
  </si>
  <si>
    <t xml:space="preserve">S&amp;W Samphire Inc </t>
  </si>
  <si>
    <t xml:space="preserve">S&amp;W Sardasca </t>
  </si>
  <si>
    <t xml:space="preserve">S&amp;W Skye Inc </t>
  </si>
  <si>
    <t xml:space="preserve">S&amp;W Smithfield Alternative Investment </t>
  </si>
  <si>
    <t xml:space="preserve">S&amp;W Smithfield Income &amp; Growth </t>
  </si>
  <si>
    <t xml:space="preserve">S&amp;W Staffordshire Portfolio </t>
  </si>
  <si>
    <t xml:space="preserve">S&amp;W Sylvan Alder Invest </t>
  </si>
  <si>
    <t xml:space="preserve">S&amp;W Sylvan Bromfield </t>
  </si>
  <si>
    <t xml:space="preserve">S&amp;W Sylvan Global Opportunities </t>
  </si>
  <si>
    <t xml:space="preserve">S&amp;W Sylvan Hornbeam </t>
  </si>
  <si>
    <t xml:space="preserve">S&amp;W Taber Investment </t>
  </si>
  <si>
    <t xml:space="preserve">S&amp;W The Alkerton </t>
  </si>
  <si>
    <t xml:space="preserve">S&amp;W The Enterprise Trust </t>
  </si>
  <si>
    <t xml:space="preserve">S&amp;W The MF Inc </t>
  </si>
  <si>
    <t xml:space="preserve">S&amp;W Thoroughbred </t>
  </si>
  <si>
    <t xml:space="preserve">S&amp;W Witch General </t>
  </si>
  <si>
    <t xml:space="preserve">S&amp;W Worldwide </t>
  </si>
  <si>
    <t xml:space="preserve">S&amp;W Worldwide Growth Trust A2000 </t>
  </si>
  <si>
    <t xml:space="preserve">Santander Enhanced Income Portfolio II </t>
  </si>
  <si>
    <t xml:space="preserve">Santander Equity Income Unit Trust RI </t>
  </si>
  <si>
    <t xml:space="preserve">Santander Investment Income Portfolio RI </t>
  </si>
  <si>
    <t xml:space="preserve">Santander Max 30% Shares Income Portfolio RI </t>
  </si>
  <si>
    <t xml:space="preserve">Santander Sterling Government Bond IA </t>
  </si>
  <si>
    <t xml:space="preserve">Santander Strategic Bond IA </t>
  </si>
  <si>
    <t xml:space="preserve">Sarasin Mazener Inc </t>
  </si>
  <si>
    <t xml:space="preserve">Scottish Widows HIFML Absolute Return I </t>
  </si>
  <si>
    <t xml:space="preserve">Scottish Widows HIFML Diversified Return I </t>
  </si>
  <si>
    <t xml:space="preserve">Scottish Widows HIFML Dynamic Return I </t>
  </si>
  <si>
    <t xml:space="preserve">Scottish Widows HIFML UK Property I </t>
  </si>
  <si>
    <t xml:space="preserve">SVS Bute Inc </t>
  </si>
  <si>
    <t xml:space="preserve">SVS GFS Investments Inc </t>
  </si>
  <si>
    <t xml:space="preserve">Thesis Abaco Inc </t>
  </si>
  <si>
    <t xml:space="preserve">Thesis Bryth Inc </t>
  </si>
  <si>
    <t xml:space="preserve">Thesis Eden Investment Inc </t>
  </si>
  <si>
    <t xml:space="preserve">Thesis Hawthorn Portfolio Inc </t>
  </si>
  <si>
    <t xml:space="preserve">Thesis Latour Growth A 2009 </t>
  </si>
  <si>
    <t xml:space="preserve">Thesis Lockerley Inc </t>
  </si>
  <si>
    <t xml:space="preserve">Thesis Palm Inc </t>
  </si>
  <si>
    <t xml:space="preserve">Thesis Thameside Managed Inc </t>
  </si>
  <si>
    <t xml:space="preserve">Thesis The Diversification ICVC B 2002 </t>
  </si>
  <si>
    <t xml:space="preserve">Thesis The Hall 1 Inc </t>
  </si>
  <si>
    <t xml:space="preserve">Thesis The Saint Martins Inc </t>
  </si>
  <si>
    <t xml:space="preserve">Thesis TM Balanced A2011 </t>
  </si>
  <si>
    <t xml:space="preserve">Thesis TM Growth A2006 </t>
  </si>
  <si>
    <t xml:space="preserve">Thesis TM New Court A 2011 </t>
  </si>
  <si>
    <t xml:space="preserve">Thesis TM New Court Equity Growth A 2011 </t>
  </si>
  <si>
    <t xml:space="preserve">Thesis TM Oak </t>
  </si>
  <si>
    <t xml:space="preserve">Thesis TM Total Return A 2010 </t>
  </si>
  <si>
    <t xml:space="preserve">Thesis Wharton Inc </t>
  </si>
  <si>
    <t xml:space="preserve">TM Knotts Investment Inc </t>
  </si>
  <si>
    <t xml:space="preserve">TM Mitcham Inc </t>
  </si>
  <si>
    <t xml:space="preserve">TM Opus A </t>
  </si>
  <si>
    <t xml:space="preserve">TM The Beamish Inc </t>
  </si>
  <si>
    <t xml:space="preserve">TM The Cranmer Investment </t>
  </si>
  <si>
    <t xml:space="preserve">Troy Asset Management Ltd Crystal Inc </t>
  </si>
  <si>
    <t xml:space="preserve">TwentyFour Focus Bond A Gr Inc </t>
  </si>
  <si>
    <t xml:space="preserve">UBS Triton Property Inc </t>
  </si>
  <si>
    <t xml:space="preserve">Valu-Trac The Teal Fund Widgeon </t>
  </si>
  <si>
    <t xml:space="preserve">VT Alligator </t>
  </si>
  <si>
    <t xml:space="preserve">VT Proprietary 1 A </t>
  </si>
  <si>
    <t xml:space="preserve">VT Sorbus Vector A </t>
  </si>
  <si>
    <t xml:space="preserve">VT The Beagle Inc </t>
  </si>
  <si>
    <t xml:space="preserve">VT The Prestney Inc </t>
  </si>
  <si>
    <t xml:space="preserve">VT Ursus Arctos 1 Inc </t>
  </si>
  <si>
    <t xml:space="preserve">VT Woodhill UK Equity Strategic Inc </t>
  </si>
  <si>
    <t xml:space="preserve">Aberdeen Asia Pacific ex Japan Tracker </t>
  </si>
  <si>
    <t xml:space="preserve">Aegon Diversified Growth </t>
  </si>
  <si>
    <t xml:space="preserve">Aegon Ethical Cautious Managed </t>
  </si>
  <si>
    <t xml:space="preserve">Aegon Ethical Corporate Bond </t>
  </si>
  <si>
    <t xml:space="preserve">Aegon Global Equity </t>
  </si>
  <si>
    <t xml:space="preserve">Aegon High Yield Bond </t>
  </si>
  <si>
    <t xml:space="preserve">Aegon Investment Grade Bond </t>
  </si>
  <si>
    <t xml:space="preserve">Aegon Property Income </t>
  </si>
  <si>
    <t xml:space="preserve">Aegon Strategic Bond </t>
  </si>
  <si>
    <t xml:space="preserve">Aegon UK Equity Absolute Return </t>
  </si>
  <si>
    <t xml:space="preserve">Aegon UK Opportunities </t>
  </si>
  <si>
    <t xml:space="preserve">Aegon UK Smaller Companies </t>
  </si>
  <si>
    <t xml:space="preserve">AI UK Equity Alpha ACS FOF </t>
  </si>
  <si>
    <t xml:space="preserve">AI US Equity ACS FOF </t>
  </si>
  <si>
    <t xml:space="preserve">Allianz China A-Shares Equity </t>
  </si>
  <si>
    <t xml:space="preserve">Allianz Fixed Income Macro </t>
  </si>
  <si>
    <t xml:space="preserve">Allianz Global Multi Sector Credit </t>
  </si>
  <si>
    <t xml:space="preserve">Allianz Index-Linked Gilt </t>
  </si>
  <si>
    <t xml:space="preserve">Architas Global Equity Income </t>
  </si>
  <si>
    <t xml:space="preserve">Architas Multi-Manager AXA Diversified </t>
  </si>
  <si>
    <t xml:space="preserve">Architas Multi-Manager Diversified Protector 85 </t>
  </si>
  <si>
    <t xml:space="preserve">Architas Positive Future </t>
  </si>
  <si>
    <t xml:space="preserve">Artemis Corporate Bond </t>
  </si>
  <si>
    <t xml:space="preserve">Artemis Institutional Equity Income </t>
  </si>
  <si>
    <t xml:space="preserve">Artemis Institutional Global Capital </t>
  </si>
  <si>
    <t xml:space="preserve">Artemis Institutional UK Special Situations </t>
  </si>
  <si>
    <t xml:space="preserve">Artemis Target Return Bond </t>
  </si>
  <si>
    <t xml:space="preserve">ASI Emerging Markets Equity Tracker </t>
  </si>
  <si>
    <t xml:space="preserve">ASI Global Focused Equity </t>
  </si>
  <si>
    <t xml:space="preserve">ASI Global Government Bond Tracker </t>
  </si>
  <si>
    <t xml:space="preserve">ASI SLMT Global REIT </t>
  </si>
  <si>
    <t xml:space="preserve">ASI SLMT Sterling Intermediate Credit </t>
  </si>
  <si>
    <t xml:space="preserve">Aviva Inv Climate Transition Global Equity </t>
  </si>
  <si>
    <t xml:space="preserve">AXA Global Strategic Bond </t>
  </si>
  <si>
    <t xml:space="preserve">Barclays Multi-Asset Cautious Income </t>
  </si>
  <si>
    <t xml:space="preserve">BlackRock ACS 30:70 Global Equity Tracker </t>
  </si>
  <si>
    <t xml:space="preserve">BlackRock ACS 50:50 Global Equity Tracker </t>
  </si>
  <si>
    <t xml:space="preserve">BlackRock ACS 60:40 Global Equity Tracker </t>
  </si>
  <si>
    <t xml:space="preserve">BlackRock ACS Climate Transition World Equity </t>
  </si>
  <si>
    <t xml:space="preserve">BlackRock ACS Continental European Equity Tracker </t>
  </si>
  <si>
    <t xml:space="preserve">BlackRock ACS Japan Equity Tracker </t>
  </si>
  <si>
    <t xml:space="preserve">BlackRock ACS Lifepath 2019-2021 </t>
  </si>
  <si>
    <t xml:space="preserve">BlackRock ACS Lifepath 2022-2024 </t>
  </si>
  <si>
    <t xml:space="preserve">BlackRock ACS Lifepath 2025-2027 </t>
  </si>
  <si>
    <t xml:space="preserve">BlackRock ACS Lifepath 2028-2030 </t>
  </si>
  <si>
    <t xml:space="preserve">BlackRock ACS Lifepath 2031-2033 </t>
  </si>
  <si>
    <t xml:space="preserve">BlackRock ACS Lifepath 2034-2036 </t>
  </si>
  <si>
    <t xml:space="preserve">BlackRock ACS Lifepath 2037-2039 </t>
  </si>
  <si>
    <t xml:space="preserve">BlackRock ACS Lifepath 2040-2042 </t>
  </si>
  <si>
    <t xml:space="preserve">BlackRock ACS Lifepath 2043-2045 </t>
  </si>
  <si>
    <t xml:space="preserve">BlackRock ACS Lifepath 2046-2048 </t>
  </si>
  <si>
    <t xml:space="preserve">BlackRock ACS Lifepath 2049-2051 </t>
  </si>
  <si>
    <t xml:space="preserve">BlackRock ACS Lifepath 2052-2054 </t>
  </si>
  <si>
    <t xml:space="preserve">BlackRock ACS UK Equity Tracker </t>
  </si>
  <si>
    <t xml:space="preserve">BlackRock ACS US Equity Tracker </t>
  </si>
  <si>
    <t xml:space="preserve">BlackRock ACS World ESG Equity </t>
  </si>
  <si>
    <t xml:space="preserve">BlackRock ACS World ESG Equity Tracker </t>
  </si>
  <si>
    <t xml:space="preserve">BlackRock ACS World ex UK Equity Tracker </t>
  </si>
  <si>
    <t xml:space="preserve">BlackRock ACS World Low Carbon EQ Tracker </t>
  </si>
  <si>
    <t xml:space="preserve">BlackRock ACS World Multifactor Equity Tracker </t>
  </si>
  <si>
    <t xml:space="preserve">BlackRock ACS World Multifactor ESG Equity Tracker </t>
  </si>
  <si>
    <t xml:space="preserve">BlackRock Armed Forces Charities Growth &amp; Income </t>
  </si>
  <si>
    <t xml:space="preserve">BlackRock BCIF Balanced Managed </t>
  </si>
  <si>
    <t xml:space="preserve">BlackRock Catholic Charities Growth &amp; Income </t>
  </si>
  <si>
    <t xml:space="preserve">BlackRock Charities UK Bond </t>
  </si>
  <si>
    <t xml:space="preserve">BlackRock Charities UK Equity ESG </t>
  </si>
  <si>
    <t xml:space="preserve">BlackRock Global Unconstrained Equity (UK) </t>
  </si>
  <si>
    <t xml:space="preserve">Blackrock Institutional Equity UK Focus </t>
  </si>
  <si>
    <t xml:space="preserve">BlackRock Managed Volatility </t>
  </si>
  <si>
    <t xml:space="preserve">BlackRock Managed Volatility IV </t>
  </si>
  <si>
    <t xml:space="preserve">BlackRock MyMap 3 </t>
  </si>
  <si>
    <t xml:space="preserve">BlackRock MyMap 4 </t>
  </si>
  <si>
    <t xml:space="preserve">BlackRock MyMap 5 </t>
  </si>
  <si>
    <t xml:space="preserve">BlackRock MyMap 5 Select ESG </t>
  </si>
  <si>
    <t xml:space="preserve">BlackRock MyMap 6 </t>
  </si>
  <si>
    <t xml:space="preserve">BlackRock NURS II Overseas Equity </t>
  </si>
  <si>
    <t xml:space="preserve">BlackRock Pension Growth </t>
  </si>
  <si>
    <t xml:space="preserve">BlackRock Sterling Short Duration Credit </t>
  </si>
  <si>
    <t xml:space="preserve">BlackRock Systematic Global Long Short Equity </t>
  </si>
  <si>
    <t xml:space="preserve">BlackRock Systematic Multi Allocation Credit </t>
  </si>
  <si>
    <t xml:space="preserve">BlackRock Volatility Strategy I </t>
  </si>
  <si>
    <t xml:space="preserve">BlackRock Volatility Strategy II </t>
  </si>
  <si>
    <t xml:space="preserve">BlackRock Volatility Strategy III </t>
  </si>
  <si>
    <t xml:space="preserve">BlackRock Volatility Strategy IV </t>
  </si>
  <si>
    <t xml:space="preserve">BMO Asia Pacific Equity </t>
  </si>
  <si>
    <t xml:space="preserve">BMO Global Real Estate Securities </t>
  </si>
  <si>
    <t xml:space="preserve">BMO Long Dated Sterling Corporate Bond </t>
  </si>
  <si>
    <t xml:space="preserve">BMO Overseas Equity-Linked UK Gilt </t>
  </si>
  <si>
    <t xml:space="preserve">BMO Overseas Equity-Linked UK Inflation </t>
  </si>
  <si>
    <t xml:space="preserve">BMO Sterling Corporate Bond </t>
  </si>
  <si>
    <t xml:space="preserve">BMO UK Equity-Linked Gilt </t>
  </si>
  <si>
    <t xml:space="preserve">BMO UK Equity-Linked Inflation </t>
  </si>
  <si>
    <t xml:space="preserve">BMO Universal MAP Adventurous </t>
  </si>
  <si>
    <t xml:space="preserve">BMO Universal MAP Balanced </t>
  </si>
  <si>
    <t xml:space="preserve">BMO Universal MAP Cautious </t>
  </si>
  <si>
    <t xml:space="preserve">BMO Universal MAP Defensive </t>
  </si>
  <si>
    <t xml:space="preserve">BMO Universal MAP Growth </t>
  </si>
  <si>
    <t xml:space="preserve">BMO Universal MAP Income </t>
  </si>
  <si>
    <t xml:space="preserve">BNY Mellon 50/50 Global Equity </t>
  </si>
  <si>
    <t xml:space="preserve">BNY Mellon Global Infrastructure Income </t>
  </si>
  <si>
    <t xml:space="preserve">BNY Mellon Index Linked Gilt </t>
  </si>
  <si>
    <t xml:space="preserve">BNY Mellon Long Corporate Bond </t>
  </si>
  <si>
    <t xml:space="preserve">BNY Mellon Long Gilt </t>
  </si>
  <si>
    <t xml:space="preserve">BNY Mellon Multi-Asset Global Balanced </t>
  </si>
  <si>
    <t xml:space="preserve">BNY Mellon Sustainable Global Equity </t>
  </si>
  <si>
    <t xml:space="preserve">BNY Mellon Sustainable Real Return </t>
  </si>
  <si>
    <t xml:space="preserve">BNY Mellon Sustainable Sterling Bond </t>
  </si>
  <si>
    <t xml:space="preserve">BNY Mellon US Equity Income </t>
  </si>
  <si>
    <t xml:space="preserve">Canlife UK Property Jersey </t>
  </si>
  <si>
    <t xml:space="preserve">Carvetian Galatea Opportunity </t>
  </si>
  <si>
    <t xml:space="preserve">Cazenove Ardnave </t>
  </si>
  <si>
    <t xml:space="preserve">Cazenove Bass Rock </t>
  </si>
  <si>
    <t xml:space="preserve">Cazenove The Eiger </t>
  </si>
  <si>
    <t xml:space="preserve">COIF Charities Ethical Investment </t>
  </si>
  <si>
    <t xml:space="preserve">COIF Charities Fixed Interest </t>
  </si>
  <si>
    <t xml:space="preserve">COIF Charities Global Equity Income </t>
  </si>
  <si>
    <t xml:space="preserve">COIF Charities Investment </t>
  </si>
  <si>
    <t xml:space="preserve">Cornelian Asset Managers SVS Cornelian Cautious RMP </t>
  </si>
  <si>
    <t xml:space="preserve">Cornelian Asset Managers SVS Cornelian Defensive RMP </t>
  </si>
  <si>
    <t xml:space="preserve">Cornelian Asset Managers SVS Cornelian Growth RMP </t>
  </si>
  <si>
    <t xml:space="preserve">Cornelian Asset Managers SVS Cornelian Managed Growth RMP </t>
  </si>
  <si>
    <t xml:space="preserve">Cornelian Asset Managers SVS Cornelian Progressive RMP </t>
  </si>
  <si>
    <t xml:space="preserve">Dimensional Emerging Markets Core Equity </t>
  </si>
  <si>
    <t xml:space="preserve">Dimensional Global Short Dated Bond </t>
  </si>
  <si>
    <t xml:space="preserve">Dimensional International Core Equity </t>
  </si>
  <si>
    <t xml:space="preserve">Dimensional International Value </t>
  </si>
  <si>
    <t xml:space="preserve">Dimensional UK Core Equity </t>
  </si>
  <si>
    <t xml:space="preserve">Dimensional UK Small Companies </t>
  </si>
  <si>
    <t xml:space="preserve">Dimensional UK Value </t>
  </si>
  <si>
    <t xml:space="preserve">DMS Charteris Global Macro </t>
  </si>
  <si>
    <t xml:space="preserve">DMS Charteris Gold &amp; Precious Metals </t>
  </si>
  <si>
    <t xml:space="preserve">DMS Charteris Premium Income </t>
  </si>
  <si>
    <t xml:space="preserve">DMS Kleinwort Hambros Equity Income </t>
  </si>
  <si>
    <t xml:space="preserve">DMS Kleinwort Hambros Fixed Income </t>
  </si>
  <si>
    <t xml:space="preserve">DMS Kleinwort Hambros Growth </t>
  </si>
  <si>
    <t xml:space="preserve">DMS Kleinwort Hambros Multi Asset Balanced </t>
  </si>
  <si>
    <t xml:space="preserve">DMS Sequel Balanced Target Return Strategy </t>
  </si>
  <si>
    <t xml:space="preserve">DMS Sequel Cautious Target Return Strategy </t>
  </si>
  <si>
    <t xml:space="preserve">DMS Sequel Global Target Income Strategy </t>
  </si>
  <si>
    <t xml:space="preserve">DMS Sequel Growth Target Return Strategy </t>
  </si>
  <si>
    <t xml:space="preserve">DMS Stirling House Balanced </t>
  </si>
  <si>
    <t xml:space="preserve">DMS Stirling House Dynamic </t>
  </si>
  <si>
    <t xml:space="preserve">DMS Stirling House Growth </t>
  </si>
  <si>
    <t xml:space="preserve">DMS Stirling House Monthly Income </t>
  </si>
  <si>
    <t xml:space="preserve">DMS Verbatim Multi-Index Portfolio 3 </t>
  </si>
  <si>
    <t xml:space="preserve">DMS Verbatim Multi-Index Portfolio 4 </t>
  </si>
  <si>
    <t xml:space="preserve">DMS Verbatim Multi-Index Portfolio 5 </t>
  </si>
  <si>
    <t xml:space="preserve">DMS Verbatim Multi-Index Portfolio 6 </t>
  </si>
  <si>
    <t xml:space="preserve">DMS Verbatim Portfolio 3 </t>
  </si>
  <si>
    <t xml:space="preserve">DMS Verbatim Portfolio 4 </t>
  </si>
  <si>
    <t xml:space="preserve">DMS Verbatim Portfolio 5 Growth </t>
  </si>
  <si>
    <t xml:space="preserve">DMS Verbatim Portfolio 6 </t>
  </si>
  <si>
    <t xml:space="preserve">DMS Verbatim Portfolio 7 </t>
  </si>
  <si>
    <t xml:space="preserve">DMS WOLSELEY Balanced </t>
  </si>
  <si>
    <t xml:space="preserve">DMS WOLSELEY Cautious </t>
  </si>
  <si>
    <t xml:space="preserve">DMS WOLSELEY Growth </t>
  </si>
  <si>
    <t xml:space="preserve">Embark Horizon Multi-Asset I </t>
  </si>
  <si>
    <t xml:space="preserve">Embark Horizon Multi-Asset II </t>
  </si>
  <si>
    <t xml:space="preserve">Embark Horizon Multi-Asset III </t>
  </si>
  <si>
    <t xml:space="preserve">Embark Horizon Multi-Asset IV </t>
  </si>
  <si>
    <t xml:space="preserve">Embark Horizon Multi-Asset V </t>
  </si>
  <si>
    <t xml:space="preserve">ES AllianceBernstein Concentrated Global Equity </t>
  </si>
  <si>
    <t xml:space="preserve">ES AllianceBernstein Concentrated US Equity </t>
  </si>
  <si>
    <t xml:space="preserve">ES Investec Wealth &amp; Investment Balanced Fund </t>
  </si>
  <si>
    <t xml:space="preserve">ES Investec Wealth &amp; Investment Cautious Fund </t>
  </si>
  <si>
    <t xml:space="preserve">ES Investec Wealth &amp; Investment Growth Fund </t>
  </si>
  <si>
    <t xml:space="preserve">ES Investec Wealth &amp; Investment Income Fund </t>
  </si>
  <si>
    <t xml:space="preserve">ES Share Centre Multi Manager Growth </t>
  </si>
  <si>
    <t xml:space="preserve">Family Balanced International </t>
  </si>
  <si>
    <t xml:space="preserve">Family Child Trust </t>
  </si>
  <si>
    <t xml:space="preserve">Federated Sterling Cash Plus </t>
  </si>
  <si>
    <t xml:space="preserve">Fidelity Corporate Bond Master </t>
  </si>
  <si>
    <t xml:space="preserve">Fidelity Diversified Growth </t>
  </si>
  <si>
    <t xml:space="preserve">Fidelity Diversified Markets </t>
  </si>
  <si>
    <t xml:space="preserve">Fidelity Index Sterling Corporate Bond </t>
  </si>
  <si>
    <t xml:space="preserve">Fidelity Index UK Gilt </t>
  </si>
  <si>
    <t xml:space="preserve">Fidelity Institutional America </t>
  </si>
  <si>
    <t xml:space="preserve">Fidelity Institutional Europe (ex-UK) </t>
  </si>
  <si>
    <t xml:space="preserve">Fidelity Institutional Global Focus </t>
  </si>
  <si>
    <t xml:space="preserve">Fidelity Institutional Japan </t>
  </si>
  <si>
    <t xml:space="preserve">Fidelity Institutional Pacific Ex Japan </t>
  </si>
  <si>
    <t xml:space="preserve">Fidelity Institutional Select Emerging Markets Equities </t>
  </si>
  <si>
    <t xml:space="preserve">Fidelity Institutional Select Global Equity </t>
  </si>
  <si>
    <t xml:space="preserve">Fidelity Institutional South East Asia </t>
  </si>
  <si>
    <t xml:space="preserve">Fidelity Institutional UK </t>
  </si>
  <si>
    <t xml:space="preserve">Fidelity Institutional UK Aggregate Bond </t>
  </si>
  <si>
    <t xml:space="preserve">Fidelity Pre-Retirement Bond </t>
  </si>
  <si>
    <t xml:space="preserve">Fidelity Sterling Core Plus Reduced Duration Bond </t>
  </si>
  <si>
    <t xml:space="preserve">First Sentier All China </t>
  </si>
  <si>
    <t xml:space="preserve">First Sentier Asia All Cap </t>
  </si>
  <si>
    <t xml:space="preserve">First Sentier Asia Focus </t>
  </si>
  <si>
    <t xml:space="preserve">First Sentier Asian Property Securities </t>
  </si>
  <si>
    <t xml:space="preserve">First Sentier Diversified Growth </t>
  </si>
  <si>
    <t xml:space="preserve">First Sentier Emerging Markets Bond </t>
  </si>
  <si>
    <t xml:space="preserve">First Sentier Global Emerging Markets Focus </t>
  </si>
  <si>
    <t xml:space="preserve">First Sentier Global Listed Infrastructure </t>
  </si>
  <si>
    <t xml:space="preserve">First Sentier Global Property Securities </t>
  </si>
  <si>
    <t xml:space="preserve">First Sentier Greater China Growth </t>
  </si>
  <si>
    <t xml:space="preserve">First Sentier Indian Subcontinent All-Cap </t>
  </si>
  <si>
    <t xml:space="preserve">First Sentier Japan Focus </t>
  </si>
  <si>
    <t xml:space="preserve">FP Brunel Diversifying Returns </t>
  </si>
  <si>
    <t xml:space="preserve">FP Brunel Emerging Markets Equity </t>
  </si>
  <si>
    <t xml:space="preserve">FP Brunel Global Sustainable Equity </t>
  </si>
  <si>
    <t xml:space="preserve">FP Brunel High Alpha Global Equity </t>
  </si>
  <si>
    <t xml:space="preserve">FP Brunel Low Volatility Global Equity </t>
  </si>
  <si>
    <t xml:space="preserve">FP Brunel Smaller Companies Equities </t>
  </si>
  <si>
    <t xml:space="preserve">FP Brunel UK Equity </t>
  </si>
  <si>
    <t xml:space="preserve">FP Carmignac Global Equity Compounders </t>
  </si>
  <si>
    <t xml:space="preserve">FP Foresight Sustainable Real Estate Securities </t>
  </si>
  <si>
    <t xml:space="preserve">FP Rayliant Quantamental Emerging Markets Equity </t>
  </si>
  <si>
    <t xml:space="preserve">Franklin Global Targeted Strategies </t>
  </si>
  <si>
    <t xml:space="preserve">Fundsmith Sustainable Equity </t>
  </si>
  <si>
    <t xml:space="preserve">GLG Asia (ex-Japan) Equity </t>
  </si>
  <si>
    <t xml:space="preserve">Hermes Property </t>
  </si>
  <si>
    <t xml:space="preserve">HL Multi Manager Balanced Managed </t>
  </si>
  <si>
    <t xml:space="preserve">HL Multi Manager Equity &amp; Bond </t>
  </si>
  <si>
    <t xml:space="preserve">HL Multi Manager Income &amp; Growth </t>
  </si>
  <si>
    <t xml:space="preserve">HL Multi Manager Special Situations </t>
  </si>
  <si>
    <t xml:space="preserve">HL Multi Manager Strategic Bond </t>
  </si>
  <si>
    <t xml:space="preserve">HL Multi Manager UK Growth </t>
  </si>
  <si>
    <t xml:space="preserve">HL Multi-Manager Asia and Emerging Markets </t>
  </si>
  <si>
    <t xml:space="preserve">HL Multi-Manager European </t>
  </si>
  <si>
    <t xml:space="preserve">HL Multi-Manager High Income </t>
  </si>
  <si>
    <t xml:space="preserve">HL Multi-Manager Strategic Assets </t>
  </si>
  <si>
    <t xml:space="preserve">HL Select Global Growth </t>
  </si>
  <si>
    <t xml:space="preserve">HL Select UK Growth </t>
  </si>
  <si>
    <t xml:space="preserve">HL Select UK Income Shares </t>
  </si>
  <si>
    <t xml:space="preserve">HSBC FTSE All World Index </t>
  </si>
  <si>
    <t xml:space="preserve">HSBC Global Equity Income </t>
  </si>
  <si>
    <t xml:space="preserve">HSBC Global Strategy Adventurous Portfolio </t>
  </si>
  <si>
    <t xml:space="preserve">HSBC Global Strategy Conservative Portfolio </t>
  </si>
  <si>
    <t xml:space="preserve">HSBC Global Sustainable Multi-Asset Adventurous Portfolio </t>
  </si>
  <si>
    <t xml:space="preserve">HSBC Global Sustainable Multi-Asset Cautious Portfolio </t>
  </si>
  <si>
    <t xml:space="preserve">HSBC Global Sustainable Multi-Asset Dynamic Portfolio </t>
  </si>
  <si>
    <t xml:space="preserve">HSBC Japan Multi-Factor Equity </t>
  </si>
  <si>
    <t xml:space="preserve">HSBC Sterling Corporate Bond Index </t>
  </si>
  <si>
    <t xml:space="preserve">HSBC US Multi-Factor Equity </t>
  </si>
  <si>
    <t xml:space="preserve">HSBC World Selection Adventurous Portfolio </t>
  </si>
  <si>
    <t xml:space="preserve">HSBC World Selection Cautious Portfolio </t>
  </si>
  <si>
    <t xml:space="preserve">HSBC World Selection Conservative Portfolio </t>
  </si>
  <si>
    <t xml:space="preserve">HSBC World Selection Interest Income Portfolio </t>
  </si>
  <si>
    <t xml:space="preserve">IFSL CAF Alternative Strategies </t>
  </si>
  <si>
    <t xml:space="preserve">IFSL CAF Fixed Interest </t>
  </si>
  <si>
    <t xml:space="preserve">IFSL CAF International Equity </t>
  </si>
  <si>
    <t xml:space="preserve">IFSL CAF UK Equity </t>
  </si>
  <si>
    <t xml:space="preserve">IFSL Equilibrium Global Equity Portfolio </t>
  </si>
  <si>
    <t xml:space="preserve">IFSL Mazarin Adventurous </t>
  </si>
  <si>
    <t xml:space="preserve">IFSL Sanlam Conservative </t>
  </si>
  <si>
    <t xml:space="preserve">IFSL James Hambro Rires </t>
  </si>
  <si>
    <t xml:space="preserve">IFSL James Hambro The Astral </t>
  </si>
  <si>
    <t xml:space="preserve">Insight UK Broad Market Bond </t>
  </si>
  <si>
    <t xml:space="preserve">Insight UK Corporate All Maturities Bond </t>
  </si>
  <si>
    <t xml:space="preserve">Insight UK Government All Maturity Bond </t>
  </si>
  <si>
    <t xml:space="preserve">Insight UK Government Long Maturity bond </t>
  </si>
  <si>
    <t xml:space="preserve">Insight UK Index Linked Bond </t>
  </si>
  <si>
    <t xml:space="preserve">Invesco Global Balanced Index (UK) </t>
  </si>
  <si>
    <t xml:space="preserve">Invesco Global Ex UK Core Equity Index (UK) </t>
  </si>
  <si>
    <t xml:space="preserve">Invesco Global Focus (UK) </t>
  </si>
  <si>
    <t xml:space="preserve">Invesco Global Income (UK) </t>
  </si>
  <si>
    <t xml:space="preserve">Invesco UK Opportunities (UK) </t>
  </si>
  <si>
    <t xml:space="preserve">Janus Henderson Absolute Return Fixed Income </t>
  </si>
  <si>
    <t xml:space="preserve">Janus Henderson Diversified Alternatives </t>
  </si>
  <si>
    <t xml:space="preserve">Janus Henderson Global Technology Leaders </t>
  </si>
  <si>
    <t xml:space="preserve">Janus Henderson Institutional Short Duration Bond </t>
  </si>
  <si>
    <t xml:space="preserve">Janus Henderson Multi Asset Credit </t>
  </si>
  <si>
    <t xml:space="preserve">Janus Henderson Secured Loans </t>
  </si>
  <si>
    <t xml:space="preserve">Janus Henderson Inst Asia Pacific ex-Japan Index Opportunities </t>
  </si>
  <si>
    <t xml:space="preserve">Janus Henderson Inst European Index Opportunities </t>
  </si>
  <si>
    <t xml:space="preserve">Janus Henderson Inst Exempt North American Index Opportunities </t>
  </si>
  <si>
    <t xml:space="preserve">Janus Henderson Inst Global (50/50) Index Opportunities </t>
  </si>
  <si>
    <t xml:space="preserve">Janus Henderson Inst High Alpha Gilt </t>
  </si>
  <si>
    <t xml:space="preserve">Janus Henderson Inst High Alpha UK Equity </t>
  </si>
  <si>
    <t xml:space="preserve">Janus Henderson Inst Mainstream UK Equity Trust </t>
  </si>
  <si>
    <t xml:space="preserve">JPM Asia Pacific Equity Fund </t>
  </si>
  <si>
    <t xml:space="preserve">JPM Europe (ex-UK) Research Enhanced Index Eq. </t>
  </si>
  <si>
    <t xml:space="preserve">JPM Global Corporate Bond </t>
  </si>
  <si>
    <t xml:space="preserve">JPM UK Equity Plus </t>
  </si>
  <si>
    <t xml:space="preserve">JPM UK Equity Value </t>
  </si>
  <si>
    <t xml:space="preserve">JPM UK Government Bond </t>
  </si>
  <si>
    <t xml:space="preserve">Jupiter European Smaller Companies </t>
  </si>
  <si>
    <t xml:space="preserve">Jupiter Global Sustainable Equities </t>
  </si>
  <si>
    <t xml:space="preserve">L&amp;G DIVERSIFIED </t>
  </si>
  <si>
    <t xml:space="preserve">L&amp;G Global Developed Four Factor Index </t>
  </si>
  <si>
    <t xml:space="preserve">L&amp;G Global Robotics and Automation Index </t>
  </si>
  <si>
    <t xml:space="preserve">L&amp;G Multi Asset Core 20 </t>
  </si>
  <si>
    <t xml:space="preserve">L&amp;G Multi Asset Core 45 </t>
  </si>
  <si>
    <t xml:space="preserve">L&amp;G Multi Asset Core 75 </t>
  </si>
  <si>
    <t xml:space="preserve">Legg Mason IF ClearBridge Global Infrastructure Income </t>
  </si>
  <si>
    <t xml:space="preserve">LF ACCESS Global Stock </t>
  </si>
  <si>
    <t xml:space="preserve">LF Aegon Risk-Managed 1 </t>
  </si>
  <si>
    <t xml:space="preserve">LF Aegon Risk-Managed 2 </t>
  </si>
  <si>
    <t xml:space="preserve">LF Aegon Risk-Managed 3 </t>
  </si>
  <si>
    <t xml:space="preserve">LF Aegon Risk-Managed 4 </t>
  </si>
  <si>
    <t xml:space="preserve">LF Aegon Risk-Managed 5 </t>
  </si>
  <si>
    <t xml:space="preserve">LF Aegon Risk-Managed 6 </t>
  </si>
  <si>
    <t xml:space="preserve">LF Buxton </t>
  </si>
  <si>
    <t xml:space="preserve">LF Dartmoor </t>
  </si>
  <si>
    <t xml:space="preserve">LF Navajo </t>
  </si>
  <si>
    <t xml:space="preserve">LF Packel Global </t>
  </si>
  <si>
    <t xml:space="preserve">LF PE Managed </t>
  </si>
  <si>
    <t xml:space="preserve">LF Robin </t>
  </si>
  <si>
    <t xml:space="preserve">LF The Abbotsford </t>
  </si>
  <si>
    <t xml:space="preserve">LF The Monoux </t>
  </si>
  <si>
    <t xml:space="preserve">LF Waverton Charity Growth &amp; Income </t>
  </si>
  <si>
    <t xml:space="preserve">LF Canlife Diversified Monthly Income </t>
  </si>
  <si>
    <t xml:space="preserve">LF Canlife Sterling Liquidity </t>
  </si>
  <si>
    <t xml:space="preserve">LF Canlife UK Property ACS </t>
  </si>
  <si>
    <t xml:space="preserve">LF Heartwood Balanced Sustainable Multi Asset </t>
  </si>
  <si>
    <t xml:space="preserve">LF Heartwood Cautious Sustainable Multi Asset </t>
  </si>
  <si>
    <t xml:space="preserve">LF Heartwood Defensive Sustainable Multi Asset </t>
  </si>
  <si>
    <t xml:space="preserve">LF Heartwood Growth Sustainable Multi Asset </t>
  </si>
  <si>
    <t xml:space="preserve">LF KB Newgate </t>
  </si>
  <si>
    <t xml:space="preserve">LF KH Invicta </t>
  </si>
  <si>
    <t xml:space="preserve">LF KH Ramogan Trust </t>
  </si>
  <si>
    <t xml:space="preserve">LF Majedie Global Equity </t>
  </si>
  <si>
    <t xml:space="preserve">LF Majedie Global Focus </t>
  </si>
  <si>
    <t xml:space="preserve">LF Majedie Institutional </t>
  </si>
  <si>
    <t xml:space="preserve">LF Majedie Tortoise </t>
  </si>
  <si>
    <t xml:space="preserve">LF Majedie UK Equity </t>
  </si>
  <si>
    <t xml:space="preserve">LF Majedie UK Focus </t>
  </si>
  <si>
    <t xml:space="preserve">LF Majedie UK Smaller Companies </t>
  </si>
  <si>
    <t xml:space="preserve">LF Montanaro Global Select </t>
  </si>
  <si>
    <t xml:space="preserve">LGIM DHL Cautious Growth </t>
  </si>
  <si>
    <t xml:space="preserve">LGIM DHL Diversify Growth </t>
  </si>
  <si>
    <t xml:space="preserve">LGIM DHL Liquidity </t>
  </si>
  <si>
    <t xml:space="preserve">LGIM DHL Pre-Retirement </t>
  </si>
  <si>
    <t xml:space="preserve">LGIM Future World Global Equity Index </t>
  </si>
  <si>
    <t xml:space="preserve">LGIM PMC 5 to 15 Year Gilts Index </t>
  </si>
  <si>
    <t xml:space="preserve">LGIM PMC All World Equity Index </t>
  </si>
  <si>
    <t xml:space="preserve">LGIM PMC Future World UK Equity Index </t>
  </si>
  <si>
    <t xml:space="preserve">Lindsell Train LF Lindsell Train UK Equity </t>
  </si>
  <si>
    <t xml:space="preserve">Liontrust Sustainable Future Managed Growth </t>
  </si>
  <si>
    <t xml:space="preserve">M&amp;G Charibond Charities Fixed Interest </t>
  </si>
  <si>
    <t xml:space="preserve">M&amp;G Charity Multi Asset </t>
  </si>
  <si>
    <t xml:space="preserve">M&amp;G Climate Solutions </t>
  </si>
  <si>
    <t xml:space="preserve">M&amp;G Emerging Markets Monthly Income </t>
  </si>
  <si>
    <t xml:space="preserve">M&amp;G Global Enhanced Equity Premia </t>
  </si>
  <si>
    <t xml:space="preserve">M&amp;G Global High Yield ESG Bond </t>
  </si>
  <si>
    <t xml:space="preserve">Man Dynamic Allocation </t>
  </si>
  <si>
    <t xml:space="preserve">Man Stockmarket Managed </t>
  </si>
  <si>
    <t xml:space="preserve">Man GLG Absolute Value </t>
  </si>
  <si>
    <t xml:space="preserve">Man GLG Continental European Growth </t>
  </si>
  <si>
    <t xml:space="preserve">Man GLG European Alpha Income </t>
  </si>
  <si>
    <t xml:space="preserve">Man GLG High Yield Opportunities </t>
  </si>
  <si>
    <t xml:space="preserve">Man GLG Income </t>
  </si>
  <si>
    <t xml:space="preserve">Margetts Prima Adventurous </t>
  </si>
  <si>
    <t xml:space="preserve">Margetts Prima Balanced </t>
  </si>
  <si>
    <t xml:space="preserve">Margetts Prima Cautious </t>
  </si>
  <si>
    <t xml:space="preserve">Margetts Wealth Solutions Adventurous </t>
  </si>
  <si>
    <t xml:space="preserve">Margetts Wealth Solutions Balanced </t>
  </si>
  <si>
    <t xml:space="preserve">Margetts Wealth Solutions Defensive </t>
  </si>
  <si>
    <t xml:space="preserve">Marlborough Commodity </t>
  </si>
  <si>
    <t xml:space="preserve">Marlborough Nano Cap Growth </t>
  </si>
  <si>
    <t xml:space="preserve">MGTS AFH DA Asia ex Japan Equity </t>
  </si>
  <si>
    <t xml:space="preserve">MGTS AFH DA European Equity </t>
  </si>
  <si>
    <t xml:space="preserve">MGTS AFH DA Global Emerging Markets Equity </t>
  </si>
  <si>
    <t xml:space="preserve">MGTS AFH DA North American Equity </t>
  </si>
  <si>
    <t xml:space="preserve">MGTS AFH DA UK Alpha </t>
  </si>
  <si>
    <t xml:space="preserve">MGTS AFH DA UK Equity </t>
  </si>
  <si>
    <t xml:space="preserve">MGTS AFH DA UK Multi-Cap Growth </t>
  </si>
  <si>
    <t xml:space="preserve">MGTS AFH DA UK Smaller Companies </t>
  </si>
  <si>
    <t xml:space="preserve">MGTS Clarion Navigator Portfolio </t>
  </si>
  <si>
    <t xml:space="preserve">MI Brewin Dolphin Multi-Asset Balanced </t>
  </si>
  <si>
    <t xml:space="preserve">MI Brewin Dolphin Multi-Asset Cautious </t>
  </si>
  <si>
    <t xml:space="preserve">MI Brewin Dolphin Multi-Asset Growth </t>
  </si>
  <si>
    <t xml:space="preserve">MI Brewin Dolphin Multi-Asset Income </t>
  </si>
  <si>
    <t xml:space="preserve">MI Brewin Dolphin Multi-Asset Income Higher Equity </t>
  </si>
  <si>
    <t xml:space="preserve">MI Brompton UK Recovery Unit Trust </t>
  </si>
  <si>
    <t xml:space="preserve">MI MI Sterling Select Companies </t>
  </si>
  <si>
    <t xml:space="preserve">MI Select Managers UK Equity </t>
  </si>
  <si>
    <t xml:space="preserve">MI Sonoma Partners Investment </t>
  </si>
  <si>
    <t xml:space="preserve">MI Somerset Emerging Markets Small Cap </t>
  </si>
  <si>
    <t xml:space="preserve">Morgan Stanley Developing Opportunity </t>
  </si>
  <si>
    <t xml:space="preserve">Morgan Stanley Global Brands Equity Income </t>
  </si>
  <si>
    <t xml:space="preserve">Natixis Harris Associates Global Concentrated Equity </t>
  </si>
  <si>
    <t xml:space="preserve">Natixis Loomis Sayles U.S. Equity Leaders </t>
  </si>
  <si>
    <t xml:space="preserve">Newton Absolute Insight </t>
  </si>
  <si>
    <t xml:space="preserve">Newton Managed Targeted Return </t>
  </si>
  <si>
    <t xml:space="preserve">Newton Sustainable Growth &amp; Income for Charities </t>
  </si>
  <si>
    <t xml:space="preserve">NFM Vitality Multi-Asset Balanced </t>
  </si>
  <si>
    <t xml:space="preserve">NFM Vitality Multi-Asset Growth </t>
  </si>
  <si>
    <t xml:space="preserve">NFM Vitality Multi-Asset Moderate </t>
  </si>
  <si>
    <t xml:space="preserve">NFM Vitality Targeted Absolute Return Bond </t>
  </si>
  <si>
    <t xml:space="preserve">Ninety One American Franchise </t>
  </si>
  <si>
    <t xml:space="preserve">Ninety One Asia Pacific Franchise </t>
  </si>
  <si>
    <t xml:space="preserve">Ninety One Cautious Managed </t>
  </si>
  <si>
    <t xml:space="preserve">Ninety One Diversified Income </t>
  </si>
  <si>
    <t xml:space="preserve">Ninety One Emerging Markets Blended Debt </t>
  </si>
  <si>
    <t xml:space="preserve">Ninety One Emerging Markets Equity </t>
  </si>
  <si>
    <t xml:space="preserve">Ninety One Emerging Markets Local Currency Debt </t>
  </si>
  <si>
    <t xml:space="preserve">Ninety One Enhanced Natural Resources </t>
  </si>
  <si>
    <t xml:space="preserve">Ninety One Global Dynamic </t>
  </si>
  <si>
    <t xml:space="preserve">Ninety One Global Energy </t>
  </si>
  <si>
    <t xml:space="preserve">Ninety One Global Environment </t>
  </si>
  <si>
    <t xml:space="preserve">Ninety One Global Equity </t>
  </si>
  <si>
    <t xml:space="preserve">Ninety One Global Franchise </t>
  </si>
  <si>
    <t xml:space="preserve">Ninety One Global Gold </t>
  </si>
  <si>
    <t xml:space="preserve">Ninety One Global Macro Allocated </t>
  </si>
  <si>
    <t xml:space="preserve">Ninety One Global Special Situations </t>
  </si>
  <si>
    <t xml:space="preserve">Ninety One Global Strategic Equity </t>
  </si>
  <si>
    <t xml:space="preserve">Ninety One Global Total Return Credit </t>
  </si>
  <si>
    <t xml:space="preserve">Ninety One Monthly High Income </t>
  </si>
  <si>
    <t xml:space="preserve">Ninety One Multi Asset Protector </t>
  </si>
  <si>
    <t xml:space="preserve">Ninety One Multi Asset Protector 2 </t>
  </si>
  <si>
    <t xml:space="preserve">Ninety One UK Equity Income </t>
  </si>
  <si>
    <t xml:space="preserve">Ninety One UK Special Situations </t>
  </si>
  <si>
    <t xml:space="preserve">Ninety One UK Sustainable Equity </t>
  </si>
  <si>
    <t xml:space="preserve">Ninety One UK Total Return </t>
  </si>
  <si>
    <t xml:space="preserve">Omnis Investments Ltd Omnis Income &amp; Growth </t>
  </si>
  <si>
    <t xml:space="preserve">Omnis Investments Ltd Omnis Strategic Bond </t>
  </si>
  <si>
    <t xml:space="preserve">Omnis Investments Ltd Omnis UK Equity Income </t>
  </si>
  <si>
    <t xml:space="preserve">Orbis Global Cautious </t>
  </si>
  <si>
    <t xml:space="preserve">Oxeye Capital Management Limited The VT Oxeye Hedged Income Option </t>
  </si>
  <si>
    <t xml:space="preserve">Premier Managed Index Balanced </t>
  </si>
  <si>
    <t xml:space="preserve">Premier Miton Cautious Monthly Income </t>
  </si>
  <si>
    <t xml:space="preserve">Premier Miton Financials Capital Securities </t>
  </si>
  <si>
    <t xml:space="preserve">Premier Miton Strategic Monthly Income Bond </t>
  </si>
  <si>
    <t xml:space="preserve">PUTM Bothwell Short Duration Credit </t>
  </si>
  <si>
    <t xml:space="preserve">PUTM UK All Share Index </t>
  </si>
  <si>
    <t xml:space="preserve">PUTM UK StockMarket </t>
  </si>
  <si>
    <t xml:space="preserve">PUTM UK StockMarket 3 </t>
  </si>
  <si>
    <t xml:space="preserve">Quilter Investors Absolute Return Bond </t>
  </si>
  <si>
    <t xml:space="preserve">Quilter Investors Asia Pacific </t>
  </si>
  <si>
    <t xml:space="preserve">Quilter Investors Asia Pacific (ex Japan) Equity </t>
  </si>
  <si>
    <t xml:space="preserve">Quilter Investors Asia Pacific (ex Japan) Large-Cap Equity </t>
  </si>
  <si>
    <t xml:space="preserve">Quilter Investors Bond 2 </t>
  </si>
  <si>
    <t xml:space="preserve">Quilter Investors China Equity </t>
  </si>
  <si>
    <t xml:space="preserve">Quilter Investors Cirilium Adventurous Blend Portfolio </t>
  </si>
  <si>
    <t xml:space="preserve">Quilter Investors Cirilium Adventurous Passive Portfolio </t>
  </si>
  <si>
    <t xml:space="preserve">Quilter Investors Cirilium Balanced Passive Portfolio </t>
  </si>
  <si>
    <t xml:space="preserve">Quilter Investors Cirilium Conservative Blend Portfolio </t>
  </si>
  <si>
    <t xml:space="preserve">Quilter Investors Cirilium Conservative Passive Portfolio </t>
  </si>
  <si>
    <t xml:space="preserve">Quilter Investors Cirilium Dynamic Passive Portfolio </t>
  </si>
  <si>
    <t xml:space="preserve">Quilter Investors Cirilium Moderate Passive Portfolio </t>
  </si>
  <si>
    <t xml:space="preserve">Quilter Investors Corporate Bond </t>
  </si>
  <si>
    <t xml:space="preserve">Quilter Investors Diversified Bond </t>
  </si>
  <si>
    <t xml:space="preserve">Quilter Investors Emerging Markets Bond </t>
  </si>
  <si>
    <t xml:space="preserve">Quilter Investors Emerging Markets Equity </t>
  </si>
  <si>
    <t xml:space="preserve">Quilter Investors Emerging Markets Equity Growth </t>
  </si>
  <si>
    <t xml:space="preserve">Quilter Investors Emerging Markets Equity Income </t>
  </si>
  <si>
    <t xml:space="preserve">Quilter Investors Equity 1 </t>
  </si>
  <si>
    <t xml:space="preserve">Quilter Investors Equity 2 </t>
  </si>
  <si>
    <t xml:space="preserve">Quilter Investors Europe (ex UK) Equity </t>
  </si>
  <si>
    <t xml:space="preserve">Quilter Investors Europe (ex UK) Equity Growth </t>
  </si>
  <si>
    <t xml:space="preserve">Quilter Investors Europe (ex UK) Equity Income </t>
  </si>
  <si>
    <t xml:space="preserve">Quilter Investors Europe (ex UK) Small/Mid-Cap Equity </t>
  </si>
  <si>
    <t xml:space="preserve">Quilter Investors Global Equity Absolute Return </t>
  </si>
  <si>
    <t xml:space="preserve">Quilter Investors Global Equity Growth </t>
  </si>
  <si>
    <t xml:space="preserve">Quilter Investors Global Equity Index </t>
  </si>
  <si>
    <t xml:space="preserve">Quilter Investors Japanese Equity </t>
  </si>
  <si>
    <t xml:space="preserve">Quilter Investors Monthly Income and Growth Portfolio </t>
  </si>
  <si>
    <t xml:space="preserve">Quilter Investors Natural Resources Equity </t>
  </si>
  <si>
    <t xml:space="preserve">Quilter Investors North American Equity </t>
  </si>
  <si>
    <t xml:space="preserve">Quilter Investors Precious Metals Equity </t>
  </si>
  <si>
    <t xml:space="preserve">Quilter Investors UK Equity </t>
  </si>
  <si>
    <t xml:space="preserve">Quilter Investors UK Equity Growth </t>
  </si>
  <si>
    <t xml:space="preserve">Quilter Investors UK Equity Income </t>
  </si>
  <si>
    <t xml:space="preserve">Quilter Investors UK Equity Opportunities </t>
  </si>
  <si>
    <t xml:space="preserve">Quilter Investors US Equity Growth </t>
  </si>
  <si>
    <t xml:space="preserve">Quilter Investors US Equity Small/Mid-Cap </t>
  </si>
  <si>
    <t xml:space="preserve">R&amp;M ES River and Mercantile European </t>
  </si>
  <si>
    <t xml:space="preserve">Rathbone Defensive Growth Portfolio </t>
  </si>
  <si>
    <t xml:space="preserve">Rathbone Dragon Fund </t>
  </si>
  <si>
    <t xml:space="preserve">Rathbone Dynamic Growth Portfolio </t>
  </si>
  <si>
    <t xml:space="preserve">Rathbone Strategic Bond Fund </t>
  </si>
  <si>
    <t xml:space="preserve">RBS Managed Defensive </t>
  </si>
  <si>
    <t xml:space="preserve">RBS Managed Equity Growth </t>
  </si>
  <si>
    <t xml:space="preserve">Rothschild Mossylea </t>
  </si>
  <si>
    <t xml:space="preserve">Royal London Asia Pacific ex Japan Tracker </t>
  </si>
  <si>
    <t xml:space="preserve">Royal London Emerging Markets ESG Leaders Equity Tracker </t>
  </si>
  <si>
    <t xml:space="preserve">Royal London Europe ex UK Tracker </t>
  </si>
  <si>
    <t xml:space="preserve">Royal London FTSE 350 Tracker </t>
  </si>
  <si>
    <t xml:space="preserve">Royal London Global Sustainable Equity </t>
  </si>
  <si>
    <t xml:space="preserve">Royal London Japan Tracker </t>
  </si>
  <si>
    <t xml:space="preserve">Royal London Property </t>
  </si>
  <si>
    <t xml:space="preserve">Royal London UK All Share Tracker </t>
  </si>
  <si>
    <t xml:space="preserve">Royal London US Tracker </t>
  </si>
  <si>
    <t xml:space="preserve">S&amp;W Acorn Trust </t>
  </si>
  <si>
    <t xml:space="preserve">S&amp;W Aurinko </t>
  </si>
  <si>
    <t xml:space="preserve">S&amp;W Dunninger </t>
  </si>
  <si>
    <t xml:space="preserve">S&amp;W Endeavour II </t>
  </si>
  <si>
    <t xml:space="preserve">S&amp;W Forest </t>
  </si>
  <si>
    <t xml:space="preserve">S&amp;W Global Opportunities </t>
  </si>
  <si>
    <t xml:space="preserve">S&amp;W Hercules Growth </t>
  </si>
  <si>
    <t xml:space="preserve">S&amp;W Ilex Growth </t>
  </si>
  <si>
    <t xml:space="preserve">S&amp;W Ilex Income </t>
  </si>
  <si>
    <t xml:space="preserve">S&amp;W Jetwave </t>
  </si>
  <si>
    <t xml:space="preserve">S&amp;W Orchard </t>
  </si>
  <si>
    <t xml:space="preserve">S&amp;W Pendennis </t>
  </si>
  <si>
    <t xml:space="preserve">S&amp;W Securities </t>
  </si>
  <si>
    <t xml:space="preserve">S&amp;W Starhunter Managed </t>
  </si>
  <si>
    <t xml:space="preserve">S&amp;W Stratford Place </t>
  </si>
  <si>
    <t xml:space="preserve">S&amp;W SVS Capital Balanced </t>
  </si>
  <si>
    <t xml:space="preserve">S&amp;W The Cheviot </t>
  </si>
  <si>
    <t xml:space="preserve">S&amp;W The Dinky </t>
  </si>
  <si>
    <t xml:space="preserve">S&amp;W The Galacum </t>
  </si>
  <si>
    <t xml:space="preserve">S&amp;W The Headspring </t>
  </si>
  <si>
    <t xml:space="preserve">S&amp;W The Kingfisher </t>
  </si>
  <si>
    <t xml:space="preserve">S&amp;W The Magpie </t>
  </si>
  <si>
    <t xml:space="preserve">S&amp;W The Nectar </t>
  </si>
  <si>
    <t xml:space="preserve">S&amp;W The SBB </t>
  </si>
  <si>
    <t xml:space="preserve">S&amp;W The Touchstone </t>
  </si>
  <si>
    <t xml:space="preserve">S&amp;W The Westhill Income </t>
  </si>
  <si>
    <t xml:space="preserve">S&amp;W TS Campana </t>
  </si>
  <si>
    <t xml:space="preserve">S&amp;W Tully </t>
  </si>
  <si>
    <t xml:space="preserve">Sand Aire First Ilona Balanced Cap </t>
  </si>
  <si>
    <t xml:space="preserve">Sand Aire First Ilona Balanced Managed </t>
  </si>
  <si>
    <t xml:space="preserve">Sand Aire First Ilona Income </t>
  </si>
  <si>
    <t xml:space="preserve">Sand Aire First Ilona Long Term Cap </t>
  </si>
  <si>
    <t xml:space="preserve">Sarasin Digital Opportunities </t>
  </si>
  <si>
    <t xml:space="preserve">Sarasin Sterling Bond </t>
  </si>
  <si>
    <t xml:space="preserve">Sarasin UK Thematic Smaller Companies </t>
  </si>
  <si>
    <t xml:space="preserve">Schroder Advanced Beta Global Corporate Bond </t>
  </si>
  <si>
    <t xml:space="preserve">Schroder Advanced Beta Global Equity Value </t>
  </si>
  <si>
    <t xml:space="preserve">Schroder Advanced Beta Global Sovereign Bond </t>
  </si>
  <si>
    <t xml:space="preserve">Schroder Advanced Beta UK Equity </t>
  </si>
  <si>
    <t xml:space="preserve">Schroder Countrywide Managed Balanced </t>
  </si>
  <si>
    <t xml:space="preserve">Schroder Diversified Growth </t>
  </si>
  <si>
    <t xml:space="preserve">Schroder Flexible Retirement </t>
  </si>
  <si>
    <t xml:space="preserve">Schroder Fusion Portfolio 3 </t>
  </si>
  <si>
    <t xml:space="preserve">Schroder Fusion Portfolio 4 </t>
  </si>
  <si>
    <t xml:space="preserve">Schroder Fusion Portfolio 5 </t>
  </si>
  <si>
    <t xml:space="preserve">Schroder Fusion Portfolio 6 </t>
  </si>
  <si>
    <t xml:space="preserve">Schroder Fusion Portfolio 7 </t>
  </si>
  <si>
    <t xml:space="preserve">Schroder Global Diversified Income </t>
  </si>
  <si>
    <t xml:space="preserve">Schroder Global Equity Fund </t>
  </si>
  <si>
    <t xml:space="preserve">Schroder Global Multi-Factor Equity </t>
  </si>
  <si>
    <t xml:space="preserve">Schroder India Equity </t>
  </si>
  <si>
    <t xml:space="preserve">Schroder Institutional Growth </t>
  </si>
  <si>
    <t xml:space="preserve">Schroder Institutional Pacific </t>
  </si>
  <si>
    <t xml:space="preserve">Schroder Institutional UK Smaller Companies </t>
  </si>
  <si>
    <t xml:space="preserve">Schroder Portfolio 3 </t>
  </si>
  <si>
    <t xml:space="preserve">Schroder Portfolio 4 </t>
  </si>
  <si>
    <t xml:space="preserve">Schroder Portfolio 5 </t>
  </si>
  <si>
    <t xml:space="preserve">Schroder Portfolio 6 </t>
  </si>
  <si>
    <t xml:space="preserve">Schroder Portfolio 7 </t>
  </si>
  <si>
    <t xml:space="preserve">Schroder Portfolio 8 </t>
  </si>
  <si>
    <t xml:space="preserve">Schroder Prime UK Equity </t>
  </si>
  <si>
    <t xml:space="preserve">Schroder QEP US Core </t>
  </si>
  <si>
    <t xml:space="preserve">Schroder Sterling Broad Market Bond </t>
  </si>
  <si>
    <t xml:space="preserve">Schroder Sterling Short Dated Broad Market </t>
  </si>
  <si>
    <t xml:space="preserve">Schroder Sustainable Multi-Factor Equity </t>
  </si>
  <si>
    <t xml:space="preserve">Schroders PW Adventurous Portfolio </t>
  </si>
  <si>
    <t xml:space="preserve">Schroders PW Asset Allocator </t>
  </si>
  <si>
    <t xml:space="preserve">Schroders PW Balanced Portfolio </t>
  </si>
  <si>
    <t xml:space="preserve">Schroders PW Cautious Portfolio </t>
  </si>
  <si>
    <t xml:space="preserve">Schroders PW Discovery Portfolio </t>
  </si>
  <si>
    <t xml:space="preserve">Schroders PW Dynamic Portfolio </t>
  </si>
  <si>
    <t xml:space="preserve">Schroders PW Progressive Portfolio </t>
  </si>
  <si>
    <t xml:space="preserve">Scottish Widows Asia Pacific ex Japan Equity </t>
  </si>
  <si>
    <t xml:space="preserve">Scottish Widows Cash </t>
  </si>
  <si>
    <t xml:space="preserve">Scottish Widows Corporate Bd </t>
  </si>
  <si>
    <t xml:space="preserve">Scottish Widows Corporate Bond 1 </t>
  </si>
  <si>
    <t xml:space="preserve">Scottish Widows Corporate Bond PPF </t>
  </si>
  <si>
    <t xml:space="preserve">Scottish Widows Corporate Bond Tracker </t>
  </si>
  <si>
    <t xml:space="preserve">Scottish Widows European ex UK Equity </t>
  </si>
  <si>
    <t xml:space="preserve">Scottish Widows Fundamental Index Emerging Markets Equity </t>
  </si>
  <si>
    <t xml:space="preserve">Scottish Widows Fundamental Index Global Equity </t>
  </si>
  <si>
    <t xml:space="preserve">Scottish Widows Fundamental Index UK Equity </t>
  </si>
  <si>
    <t xml:space="preserve">Scottish Widows Fundamental Low Volatility Index Emerging Markets Equity </t>
  </si>
  <si>
    <t xml:space="preserve">Scottish Widows Fundamental Low Volatility Index Global (ExUK) Equity </t>
  </si>
  <si>
    <t xml:space="preserve">Scottish Widows Gilts </t>
  </si>
  <si>
    <t xml:space="preserve">Scottish Widows GTAA 1 </t>
  </si>
  <si>
    <t xml:space="preserve">Scottish Widows High Income Bd </t>
  </si>
  <si>
    <t xml:space="preserve">Scottish Widows International Bd </t>
  </si>
  <si>
    <t xml:space="preserve">Scottish Widows International Equity Tracker </t>
  </si>
  <si>
    <t xml:space="preserve">Scottish Widows Japan Equity </t>
  </si>
  <si>
    <t xml:space="preserve">Scottish Widows Managed Growth 2G </t>
  </si>
  <si>
    <t xml:space="preserve">Scottish Widows Managed Growth 4 </t>
  </si>
  <si>
    <t xml:space="preserve">Scottish Widows Managed Growth 6 </t>
  </si>
  <si>
    <t xml:space="preserve">Scottish Widows Strategic Inc </t>
  </si>
  <si>
    <t xml:space="preserve">Scottish Widows UK All Share Tracker </t>
  </si>
  <si>
    <t xml:space="preserve">Scottish Widows UK Fixed Interest Tracker </t>
  </si>
  <si>
    <t xml:space="preserve">Scottish Widows UK Index Linked Gilt </t>
  </si>
  <si>
    <t xml:space="preserve">Scottish Widows UK Index Linked Tracker </t>
  </si>
  <si>
    <t xml:space="preserve">Scottish Widows US Equity </t>
  </si>
  <si>
    <t xml:space="preserve">SJP Balance InRetirement UT </t>
  </si>
  <si>
    <t xml:space="preserve">SJP Global Value </t>
  </si>
  <si>
    <t xml:space="preserve">SJP Growth InRetirement UT </t>
  </si>
  <si>
    <t xml:space="preserve">SJP Japan </t>
  </si>
  <si>
    <t xml:space="preserve">SJP Prudence InRetirement UT </t>
  </si>
  <si>
    <t xml:space="preserve">SJP UK Equity </t>
  </si>
  <si>
    <t xml:space="preserve">Slater Artorius </t>
  </si>
  <si>
    <t xml:space="preserve">SLI Unit Trust Standard Life European Trust </t>
  </si>
  <si>
    <t xml:space="preserve">Standard Life TM International </t>
  </si>
  <si>
    <t xml:space="preserve">Standard Life TM Japan </t>
  </si>
  <si>
    <t xml:space="preserve">Standard Life TM North American </t>
  </si>
  <si>
    <t xml:space="preserve">Standard Life TM Pacific Basin </t>
  </si>
  <si>
    <t xml:space="preserve">Standard Life TM UK Equity General </t>
  </si>
  <si>
    <t xml:space="preserve">State Street ACS Multi-Factor Global ESG Index Equity </t>
  </si>
  <si>
    <t xml:space="preserve">State Street ACS North America Index Equity </t>
  </si>
  <si>
    <t xml:space="preserve">Stewart Investors Asia Pacific Sustainab. </t>
  </si>
  <si>
    <t xml:space="preserve">Stewart Investors Worldwide Sustainab. </t>
  </si>
  <si>
    <t xml:space="preserve">SVS JC Investments </t>
  </si>
  <si>
    <t xml:space="preserve">SVS The Jake </t>
  </si>
  <si>
    <t xml:space="preserve">SVS White Oak </t>
  </si>
  <si>
    <t xml:space="preserve">SVS Church House UK Smaller Companies </t>
  </si>
  <si>
    <t xml:space="preserve">TB Opie Street Balanced </t>
  </si>
  <si>
    <t xml:space="preserve">TB Opie Street Growth </t>
  </si>
  <si>
    <t xml:space="preserve">The VT Cindabbella Fund ICVC The VT Cindabbella </t>
  </si>
  <si>
    <t xml:space="preserve">Thesis Darin </t>
  </si>
  <si>
    <t xml:space="preserve">Thesis Dunnottar </t>
  </si>
  <si>
    <t xml:space="preserve">Thesis Harroway </t>
  </si>
  <si>
    <t xml:space="preserve">Thesis Hector </t>
  </si>
  <si>
    <t xml:space="preserve">Thesis JDS </t>
  </si>
  <si>
    <t xml:space="preserve">Thesis KES Income &amp; Growth </t>
  </si>
  <si>
    <t xml:space="preserve">Thesis Meadowgate Balanced </t>
  </si>
  <si>
    <t xml:space="preserve">Thesis Meadowgate Growth </t>
  </si>
  <si>
    <t xml:space="preserve">Thesis Motim </t>
  </si>
  <si>
    <t xml:space="preserve">Thesis Oenoke </t>
  </si>
  <si>
    <t xml:space="preserve">Thesis ORD </t>
  </si>
  <si>
    <t xml:space="preserve">Thesis Rates Credit Inflation Exposure </t>
  </si>
  <si>
    <t xml:space="preserve">Thesis Skiwi </t>
  </si>
  <si>
    <t xml:space="preserve">Thesis The Ambrose </t>
  </si>
  <si>
    <t xml:space="preserve">Thesis The Contact </t>
  </si>
  <si>
    <t xml:space="preserve">Thesis The Global Balanced Strategy </t>
  </si>
  <si>
    <t xml:space="preserve">Thesis The Penare </t>
  </si>
  <si>
    <t xml:space="preserve">Thesis TM Neuberger Berman Absolute Alpha </t>
  </si>
  <si>
    <t xml:space="preserve">Thesis TM Tellworth UK Select </t>
  </si>
  <si>
    <t xml:space="preserve">Threadneedle Aquila Life O S Platinum </t>
  </si>
  <si>
    <t xml:space="preserve">Threadneedle Aquila Life Overseas </t>
  </si>
  <si>
    <t xml:space="preserve">Threadneedle Aquila Life UK Equity </t>
  </si>
  <si>
    <t xml:space="preserve">Threadneedle Corporate Bond </t>
  </si>
  <si>
    <t xml:space="preserve">Threadneedle Global Focus </t>
  </si>
  <si>
    <t xml:space="preserve">Threadneedle Index Linked Bond </t>
  </si>
  <si>
    <t xml:space="preserve">Threadneedle Property </t>
  </si>
  <si>
    <t xml:space="preserve">Threadneedle UK Social Bond </t>
  </si>
  <si>
    <t xml:space="preserve">Threadneedle UK Sustainable Equity </t>
  </si>
  <si>
    <t xml:space="preserve">TIME Investments ARC TIME Commercial Long Income PAIF </t>
  </si>
  <si>
    <t xml:space="preserve">TIME Investments ARC TIME Social Long Income PAIF </t>
  </si>
  <si>
    <t xml:space="preserve">TIME Investments ARC TIME UK Infrastructure Income </t>
  </si>
  <si>
    <t xml:space="preserve">TM Brunsdon Adventurous Growth </t>
  </si>
  <si>
    <t xml:space="preserve">TM Brunsdon Cautious Growth </t>
  </si>
  <si>
    <t xml:space="preserve">TM Chainpoint </t>
  </si>
  <si>
    <t xml:space="preserve">TM Cresswell </t>
  </si>
  <si>
    <t xml:space="preserve">TM Masonic Charitable Foundation Investment </t>
  </si>
  <si>
    <t xml:space="preserve">TM Tellworth UK Smaller Companies </t>
  </si>
  <si>
    <t xml:space="preserve">TM The Serissa </t>
  </si>
  <si>
    <t xml:space="preserve">TM The Steelback </t>
  </si>
  <si>
    <t xml:space="preserve">TM Fulcrum Diversified Core Absolute Return </t>
  </si>
  <si>
    <t xml:space="preserve">TM Fulcrum Diversified Liquid Alternatives </t>
  </si>
  <si>
    <t xml:space="preserve">True Potential Investments SVS TPI Balanced 3 </t>
  </si>
  <si>
    <t xml:space="preserve">TUTMAN B&amp;CE Contracted Out Pension Scheme </t>
  </si>
  <si>
    <t xml:space="preserve">Vanguard Active U.K. Equity </t>
  </si>
  <si>
    <t xml:space="preserve">Vanguard Active U.K. Equity Cash </t>
  </si>
  <si>
    <t xml:space="preserve">Vanguard Active U.K. Equity Composite </t>
  </si>
  <si>
    <t xml:space="preserve">Vanguard ESG Developed World All Cap Equity Index </t>
  </si>
  <si>
    <t xml:space="preserve">Vanguard FTSE 100 Index Unit Trust </t>
  </si>
  <si>
    <t xml:space="preserve">Vanguard FTSE Global All Cap Index </t>
  </si>
  <si>
    <t xml:space="preserve">Vanguard FTSE U.K. All Share Index Unit Trust </t>
  </si>
  <si>
    <t xml:space="preserve">Vanguard Global Balanced </t>
  </si>
  <si>
    <t xml:space="preserve">Vanguard Global Equity </t>
  </si>
  <si>
    <t xml:space="preserve">Vanguard Global Equity Income </t>
  </si>
  <si>
    <t xml:space="preserve">Vanguard Target Retirement 2060 </t>
  </si>
  <si>
    <t xml:space="preserve">Vanguard Target Retirement 2065 </t>
  </si>
  <si>
    <t xml:space="preserve">VT Active Portfolio Overlay </t>
  </si>
  <si>
    <t xml:space="preserve">VT Aggressive Portfolio Overlay </t>
  </si>
  <si>
    <t xml:space="preserve">VT AI-FUNDS Tactical High Yield Bond </t>
  </si>
  <si>
    <t xml:space="preserve">VT Astute Balanced </t>
  </si>
  <si>
    <t xml:space="preserve">VT Astute Conservative </t>
  </si>
  <si>
    <t xml:space="preserve">VT Astute Growth </t>
  </si>
  <si>
    <t xml:space="preserve">VT Balanced Portfolio Overlay </t>
  </si>
  <si>
    <t xml:space="preserve">VT Blackfinch Balanced Portfolio </t>
  </si>
  <si>
    <t xml:space="preserve">VT Blackfinch Cautious Portfolio </t>
  </si>
  <si>
    <t xml:space="preserve">VT Blackfinch Defensive Portfolio </t>
  </si>
  <si>
    <t xml:space="preserve">VT Blackfinch Income Portfolio </t>
  </si>
  <si>
    <t xml:space="preserve">VT Cautious Portfolio Overlay </t>
  </si>
  <si>
    <t xml:space="preserve">VT Defensive Portfolio Overlay </t>
  </si>
  <si>
    <t xml:space="preserve">VT Discovery Growth </t>
  </si>
  <si>
    <t xml:space="preserve">VT Dominium Holdings </t>
  </si>
  <si>
    <t xml:space="preserve">VT Downing Global Investors </t>
  </si>
  <si>
    <t xml:space="preserve">VT Downing Unique Opportunities </t>
  </si>
  <si>
    <t xml:space="preserve">VT Dromore Investment </t>
  </si>
  <si>
    <t xml:space="preserve">VT Elston Multi-Asset Income </t>
  </si>
  <si>
    <t xml:space="preserve">VT Esprit Sustainable Growth </t>
  </si>
  <si>
    <t xml:space="preserve">VT Freedom Balanced </t>
  </si>
  <si>
    <t xml:space="preserve">VT Freedom Cautious </t>
  </si>
  <si>
    <t xml:space="preserve">VT Freedom Defensive </t>
  </si>
  <si>
    <t xml:space="preserve">VT Freedom Growth 4 </t>
  </si>
  <si>
    <t xml:space="preserve">VT Freedom Growth 5 </t>
  </si>
  <si>
    <t xml:space="preserve">VT Garraway Diversified Income </t>
  </si>
  <si>
    <t xml:space="preserve">VT Gravis UK Listed Property (PAIF) </t>
  </si>
  <si>
    <t xml:space="preserve">VT Johnston Multi-Asset Balanced </t>
  </si>
  <si>
    <t xml:space="preserve">VT Johnston Multi-Asset Cautious </t>
  </si>
  <si>
    <t xml:space="preserve">VT Moray Place Investment Company </t>
  </si>
  <si>
    <t xml:space="preserve">VT North Capital Active Equity </t>
  </si>
  <si>
    <t xml:space="preserve">Aegon Ethical Equity </t>
  </si>
  <si>
    <t xml:space="preserve">Aegon UK Equity </t>
  </si>
  <si>
    <t xml:space="preserve">Baillie Gifford Sterling Aggregate Bond </t>
  </si>
  <si>
    <t xml:space="preserve">DMS Sequel Cautious Income Strategy Retail </t>
  </si>
  <si>
    <t xml:space="preserve">ES AllianceBernstein Low Volatility Global Equity </t>
  </si>
  <si>
    <t xml:space="preserve">ES AllianceBernstein Sustainable US Equity </t>
  </si>
  <si>
    <t xml:space="preserve">Federated Short-Term Sterling Prime </t>
  </si>
  <si>
    <t xml:space="preserve">LF Prudential Pacific Markets Trust </t>
  </si>
  <si>
    <t xml:space="preserve">LGIM Euro Corporate Bond </t>
  </si>
  <si>
    <t xml:space="preserve">LGIM Global Corporate Bond </t>
  </si>
  <si>
    <t xml:space="preserve">Marks &amp; Spencer High Income Acc </t>
  </si>
  <si>
    <t xml:space="preserve">Quilter Investors US Equity Income </t>
  </si>
  <si>
    <t xml:space="preserve">Royal London Cash Plus M Inc </t>
  </si>
  <si>
    <t xml:space="preserve">S&amp;W Barro II Trust </t>
  </si>
  <si>
    <t xml:space="preserve">Santander Atlas Income Portfolio II </t>
  </si>
  <si>
    <t xml:space="preserve">Stewart Investors Asia Pcfic and Japan Sustblty </t>
  </si>
  <si>
    <t xml:space="preserve">Stewart Investors Worldw. Lead. Sust. </t>
  </si>
  <si>
    <t xml:space="preserve">Thesis Capital Link Growth </t>
  </si>
  <si>
    <t xml:space="preserve">Thesis Iceberg </t>
  </si>
  <si>
    <t xml:space="preserve">Thesis New Institutional World </t>
  </si>
  <si>
    <t xml:space="preserve">Thesis TM Equity Exposure </t>
  </si>
  <si>
    <t xml:space="preserve">Threadneedle Property Fund NAV </t>
  </si>
  <si>
    <t xml:space="preserve">TIME Investments ARC TIME Freehold Income Authorised </t>
  </si>
  <si>
    <t xml:space="preserve">TM Fulcrum Diversified Growth </t>
  </si>
  <si>
    <t xml:space="preserve">Troy Asset Management Ltd Trojan O Acc </t>
  </si>
  <si>
    <t xml:space="preserve">VT Discovery Cautious </t>
  </si>
  <si>
    <t xml:space="preserve">VT Protean Capital Elder </t>
  </si>
  <si>
    <t xml:space="preserve">Aberdeen Standard Capital Phoenix  </t>
  </si>
  <si>
    <t xml:space="preserve">Aegon Diversified Monthly Income  </t>
  </si>
  <si>
    <t xml:space="preserve">Aegon UK Equity Income  </t>
  </si>
  <si>
    <t xml:space="preserve">Baillie Gifford Emerging Markets Bond  </t>
  </si>
  <si>
    <t xml:space="preserve">Baillie Gifford Global Income Growth  </t>
  </si>
  <si>
    <t xml:space="preserve">Baillie Gifford High Yield Bond  </t>
  </si>
  <si>
    <t xml:space="preserve">Baillie Gifford Investment Grade Bond  </t>
  </si>
  <si>
    <t xml:space="preserve">Baillie Gifford Investment Grade Long Bond  </t>
  </si>
  <si>
    <t xml:space="preserve">Baillie Gifford Japanese Income Growth  </t>
  </si>
  <si>
    <t xml:space="preserve">Baillie Gifford Multi Asset Income  </t>
  </si>
  <si>
    <t xml:space="preserve">Baillie Gifford Responsible Global Equity Income  </t>
  </si>
  <si>
    <t xml:space="preserve">Baillie Gifford Strategic Bond  </t>
  </si>
  <si>
    <t xml:space="preserve">BMO MM Lifestyle 3  </t>
  </si>
  <si>
    <t xml:space="preserve">BMO MM Lifestyle 4  </t>
  </si>
  <si>
    <t xml:space="preserve">BMO MM Lifestyle 5  </t>
  </si>
  <si>
    <t xml:space="preserve">BMO MM Lifestyle 6  </t>
  </si>
  <si>
    <t xml:space="preserve">BMO MM Lifestyle 7  </t>
  </si>
  <si>
    <t xml:space="preserve">DMS Verbatim Portfolio 5 Income  </t>
  </si>
  <si>
    <t xml:space="preserve">Doherty Pn&amp;Inv Consultancy Ltd TB Doherty Distribution  </t>
  </si>
  <si>
    <t xml:space="preserve">ES R&amp;M Global Recovery  </t>
  </si>
  <si>
    <t xml:space="preserve">ES R&amp;M UK Equity Income  </t>
  </si>
  <si>
    <t xml:space="preserve">ES R&amp;M UK Recovery  </t>
  </si>
  <si>
    <t xml:space="preserve">Huntress IFSL Ravenscroft Huntress Global Blue Chip  </t>
  </si>
  <si>
    <t xml:space="preserve">IFSL Avellemy 8  </t>
  </si>
  <si>
    <t xml:space="preserve">LF Waverton Alternatives II  </t>
  </si>
  <si>
    <t xml:space="preserve">MI Diversified Strategy  </t>
  </si>
  <si>
    <t xml:space="preserve">Premier UK Money Market  </t>
  </si>
  <si>
    <t xml:space="preserve">Schroders PW Multi-Manager UK Equity Growth  </t>
  </si>
  <si>
    <t xml:space="preserve">Smith &amp; Williamson European Equity  </t>
  </si>
  <si>
    <t xml:space="preserve">Smith &amp; Williamson Fixed Interest  </t>
  </si>
  <si>
    <t xml:space="preserve">Smith &amp; Williamson Global Gold &amp; Resources  </t>
  </si>
  <si>
    <t xml:space="preserve">Smith &amp; Williamson MM Endurance Balanced  </t>
  </si>
  <si>
    <t xml:space="preserve">Smith &amp; Williamson MM Global Investment  </t>
  </si>
  <si>
    <t xml:space="preserve">Smith &amp; Williamson North American Equity  </t>
  </si>
  <si>
    <t xml:space="preserve">Smith &amp; Williamson UK Equity Growth  </t>
  </si>
  <si>
    <t xml:space="preserve">SVS BambuBlack Asia Income &amp; Growth  </t>
  </si>
  <si>
    <t xml:space="preserve">TB Evenlode Income  </t>
  </si>
  <si>
    <t xml:space="preserve">Thesis Destiny  </t>
  </si>
  <si>
    <t xml:space="preserve">TM Stonehage Fleming European All Cap Equity  </t>
  </si>
  <si>
    <t xml:space="preserve">TM Stonehage Fleming Global Equities I  </t>
  </si>
  <si>
    <t xml:space="preserve">TM Stonehage Fleming Global Equities II  </t>
  </si>
  <si>
    <t xml:space="preserve">TM Stonehage Fleming International  </t>
  </si>
  <si>
    <t xml:space="preserve">TM Stonehage Fleming UK Balanced Income  </t>
  </si>
  <si>
    <t xml:space="preserve">TM Stonehage Fleming UK Equity Income  </t>
  </si>
  <si>
    <t xml:space="preserve">Unicorn UK Income  </t>
  </si>
  <si>
    <t xml:space="preserve">VT Seneca Diversified Income  </t>
  </si>
  <si>
    <t xml:space="preserve">Wise Funds Limited TB Wise Multi-Asset Income  </t>
  </si>
  <si>
    <t xml:space="preserve">Aegon Sterling Corporate Bond  </t>
  </si>
  <si>
    <t xml:space="preserve">Baillie Gifford American  </t>
  </si>
  <si>
    <t xml:space="preserve">Baillie Gifford Emerging Markets Growth  </t>
  </si>
  <si>
    <t xml:space="preserve">Baillie Gifford European  </t>
  </si>
  <si>
    <t xml:space="preserve">Baillie Gifford Global Discovery  </t>
  </si>
  <si>
    <t xml:space="preserve">Baillie Gifford Japanese Smaller Companies  </t>
  </si>
  <si>
    <t xml:space="preserve">Baillie Gifford Managed  </t>
  </si>
  <si>
    <t xml:space="preserve">Baillie Gifford Pacific  </t>
  </si>
  <si>
    <t xml:space="preserve">ES R&amp;M UK Dynamic Equity  </t>
  </si>
  <si>
    <t xml:space="preserve">ES R&amp;M UK Equity High Alpha  </t>
  </si>
  <si>
    <t xml:space="preserve">LF Morant Wright Nippon Yield  </t>
  </si>
  <si>
    <t xml:space="preserve">Margetts Sentinel Universal Portfolio  </t>
  </si>
  <si>
    <t xml:space="preserve">MI Chelverton UK Equity Income  </t>
  </si>
  <si>
    <t xml:space="preserve">Allianz European Equity Income  </t>
  </si>
  <si>
    <t xml:space="preserve">Allianz UK Equity Income  </t>
  </si>
  <si>
    <t xml:space="preserve">BMO Corporate Bond  </t>
  </si>
  <si>
    <t xml:space="preserve">BMO Global Total Return Bond (GBP Hedged)  </t>
  </si>
  <si>
    <t xml:space="preserve">BMO MM Navigator Distribution  </t>
  </si>
  <si>
    <t xml:space="preserve">BMO Multi-Sector Bond  </t>
  </si>
  <si>
    <t xml:space="preserve">BMO Multi-Sector Higher Income Bond  </t>
  </si>
  <si>
    <t xml:space="preserve">BMO Responsible Sterling Corporate Bond  </t>
  </si>
  <si>
    <t xml:space="preserve">BMO US Smaller Companies  </t>
  </si>
  <si>
    <t xml:space="preserve">FP Russell Investments Multi Asset Income  </t>
  </si>
  <si>
    <t xml:space="preserve">HSBC Global Sustainable Multi-Asset Balanced Portfolio  </t>
  </si>
  <si>
    <t xml:space="preserve">HSBC Global Sustainable Multi-Asset Conservative Portfolio  </t>
  </si>
  <si>
    <t xml:space="preserve">HSBome </t>
  </si>
  <si>
    <t xml:space="preserve">Lazard UK Smaller Companies  </t>
  </si>
  <si>
    <t xml:space="preserve">LF Canlife UK Government Bond  </t>
  </si>
  <si>
    <t xml:space="preserve">Premier Corporate Bond Monthly Income  </t>
  </si>
  <si>
    <t xml:space="preserve">Premier Defensive Growth  </t>
  </si>
  <si>
    <t xml:space="preserve">Premier Ethical  </t>
  </si>
  <si>
    <t xml:space="preserve">Premier Global Infrastructure Income  </t>
  </si>
  <si>
    <t xml:space="preserve">Premier Global Optimum Income  </t>
  </si>
  <si>
    <t xml:space="preserve">Premier Income  </t>
  </si>
  <si>
    <t xml:space="preserve">Premier Monthly Income  </t>
  </si>
  <si>
    <t xml:space="preserve">Premier Multi-Asset Distribution  </t>
  </si>
  <si>
    <t xml:space="preserve">Premier Multi-Asset Global Growth  </t>
  </si>
  <si>
    <t xml:space="preserve">Premier Multi-Asset Growth &amp; Income  </t>
  </si>
  <si>
    <t xml:space="preserve">Premier Multi-Asset Monthly Income  </t>
  </si>
  <si>
    <t xml:space="preserve">Premier Optimum Income  </t>
  </si>
  <si>
    <t xml:space="preserve">Premier UK Growth  </t>
  </si>
  <si>
    <t xml:space="preserve">Royal London Sustainable Diversified Trust  </t>
  </si>
  <si>
    <t xml:space="preserve">The 140 Investment Managers Broadway ICVome </t>
  </si>
  <si>
    <t xml:space="preserve">Lazard Developing Markets  </t>
  </si>
  <si>
    <t xml:space="preserve">Lazard European Alpha  </t>
  </si>
  <si>
    <t xml:space="preserve">Lazard Global Equity Income  </t>
  </si>
  <si>
    <t xml:space="preserve">Lazard UK Omega  </t>
  </si>
  <si>
    <t xml:space="preserve">LF Canlife Global High Yield Bond  </t>
  </si>
  <si>
    <t xml:space="preserve">MI Hawksmoor Vanbrugh  </t>
  </si>
  <si>
    <t xml:space="preserve">Premier Pan European Property Share  </t>
  </si>
  <si>
    <t xml:space="preserve">Royal London Sustainable Leaders Trust  </t>
  </si>
  <si>
    <t xml:space="preserve">Royal London Sustainable World Trust  </t>
  </si>
  <si>
    <t xml:space="preserve">UBS FTSE RAFI Developed 1000 Index  </t>
  </si>
  <si>
    <t xml:space="preserve">DMS Charteris Strategic Bond </t>
  </si>
  <si>
    <t xml:space="preserve">LF Heartwood Income Plus Multi Asset NAV </t>
  </si>
  <si>
    <t>ASI Global Income Equity</t>
  </si>
  <si>
    <t>Aviva Inv UK Listed Equity Income</t>
  </si>
  <si>
    <t>Aviva Inv UK Listed Equity Unconstrained</t>
  </si>
  <si>
    <t xml:space="preserve">Barclays Global Growth and Income </t>
  </si>
  <si>
    <t xml:space="preserve">Invesco UK Equity High Income (UK) </t>
  </si>
  <si>
    <t xml:space="preserve">Invesco UK Equity Income (UK) </t>
  </si>
  <si>
    <t xml:space="preserve">Royal London Sterling Extra Yield Bond </t>
  </si>
  <si>
    <t xml:space="preserve">VT Smartfund Balanced Strategy </t>
  </si>
  <si>
    <t xml:space="preserve">Barclays Multi-Asset Balanced Income </t>
  </si>
  <si>
    <t xml:space="preserve">Elite Specialist Portfolio Inst Inc </t>
  </si>
  <si>
    <t xml:space="preserve">GAM Credit Opportunities </t>
  </si>
  <si>
    <t xml:space="preserve">LF Equity Income  </t>
  </si>
  <si>
    <t xml:space="preserve">LF Canlife Corporate Bond  </t>
  </si>
  <si>
    <t xml:space="preserve">LF Canlife UK Equity and Bond Income  </t>
  </si>
  <si>
    <t xml:space="preserve">LF Canlife UK Equity Income  </t>
  </si>
  <si>
    <t xml:space="preserve">LGIM PMC All World Equity Index Hedged </t>
  </si>
  <si>
    <t xml:space="preserve">Liontrust Japan Equity  </t>
  </si>
  <si>
    <t xml:space="preserve">Natixis Loomis Sayles Strategic Income H-N/DG </t>
  </si>
  <si>
    <t xml:space="preserve">Ninety One Diversified Growth </t>
  </si>
  <si>
    <t xml:space="preserve">Ninety One Global Quality Equity Income </t>
  </si>
  <si>
    <t xml:space="preserve">Ninety One UK Alpha </t>
  </si>
  <si>
    <t xml:space="preserve">Ninety One UK Smaller Companies </t>
  </si>
  <si>
    <t xml:space="preserve">Quilter Investors Cheviot Global Income and Growth Fund for Charities R Inc </t>
  </si>
  <si>
    <t xml:space="preserve">Rathbone Heritage Fund </t>
  </si>
  <si>
    <t xml:space="preserve">Schroder UK Real Estate NAV </t>
  </si>
  <si>
    <t xml:space="preserve">SUTL Cazenove Balanced </t>
  </si>
  <si>
    <t xml:space="preserve">SUTL Cazenove Growth </t>
  </si>
  <si>
    <t xml:space="preserve">Threadneedle Dollar Bond ZNI </t>
  </si>
  <si>
    <t xml:space="preserve">Threadneedle Emerging Market Bond ZNI </t>
  </si>
  <si>
    <t xml:space="preserve">Threadneedle Emerging Market Local ZNI </t>
  </si>
  <si>
    <t xml:space="preserve">Threadneedle European Bond ZNI </t>
  </si>
  <si>
    <t xml:space="preserve">Threadneedle Global Bond ZNI </t>
  </si>
  <si>
    <t xml:space="preserve">Threadneedle Global Equity Income ZNI </t>
  </si>
  <si>
    <t xml:space="preserve">Threadneedle Global Multi Asset Income ZNI </t>
  </si>
  <si>
    <t xml:space="preserve">Threadneedle High Yield Bond ZNI </t>
  </si>
  <si>
    <t xml:space="preserve">Threadneedle Managed Equity Income ZNI </t>
  </si>
  <si>
    <t xml:space="preserve">Threadneedle Monthly Extra Income ZNI </t>
  </si>
  <si>
    <t xml:space="preserve">Threadneedle Sterling Bond ZNI </t>
  </si>
  <si>
    <t xml:space="preserve">Threadneedle Sterling Corporate Bond INI </t>
  </si>
  <si>
    <t xml:space="preserve">Threadneedle Sterling Medium and Long Dated Corporate Bond IGI </t>
  </si>
  <si>
    <t xml:space="preserve">Threadneedle Sterling Short Dated Corporate Bond Ini </t>
  </si>
  <si>
    <t xml:space="preserve">Threadneedle Sterling Short-Term Money Market Ret Inc </t>
  </si>
  <si>
    <t xml:space="preserve">Threadneedle Strategic Bond ZNI </t>
  </si>
  <si>
    <t xml:space="preserve">Threadneedle UK Equity Alpha Income ZNI </t>
  </si>
  <si>
    <t xml:space="preserve">Threadneedle UK Equity Income ZNI </t>
  </si>
  <si>
    <t xml:space="preserve">Threadneedle UK Equity Opportunities ZNI </t>
  </si>
  <si>
    <t xml:space="preserve">Threadneedle UK Growth and Income ZNI </t>
  </si>
  <si>
    <t xml:space="preserve">Threadneedle UK Monthly Income ZNI </t>
  </si>
  <si>
    <t xml:space="preserve">Threadneedle UK Property Authorised Investment INI </t>
  </si>
  <si>
    <t xml:space="preserve">Threadneedle UK Select ZNI </t>
  </si>
  <si>
    <t xml:space="preserve">Threadneedle UK Smaller Companies ZNI </t>
  </si>
  <si>
    <t xml:space="preserve">Threadneedle UK ZNI </t>
  </si>
  <si>
    <t xml:space="preserve">Threadneedle US Equity Income ZNI </t>
  </si>
  <si>
    <t xml:space="preserve">TM CRUX UK Core  </t>
  </si>
  <si>
    <t xml:space="preserve">TM Fulcrum Income  </t>
  </si>
  <si>
    <t xml:space="preserve">VT Discovery Balanced  </t>
  </si>
  <si>
    <t xml:space="preserve">VT Rossie House Portfolio  </t>
  </si>
  <si>
    <t xml:space="preserve">VT Tyndall Global Select  </t>
  </si>
  <si>
    <t xml:space="preserve">BlackRock Charities UK Equity </t>
  </si>
  <si>
    <t xml:space="preserve">BlackRock Charities UK Equity Index </t>
  </si>
  <si>
    <t xml:space="preserve">BlackRock Growth &amp; Recovery </t>
  </si>
  <si>
    <t xml:space="preserve">ES Share Centre Multi Manager Growth and Income </t>
  </si>
  <si>
    <t xml:space="preserve">ES Share Centre Multi Manger Income </t>
  </si>
  <si>
    <t xml:space="preserve">LF Access Long Term Global Growth Investment </t>
  </si>
  <si>
    <t xml:space="preserve">LF ACCESS Sterling Core Bond </t>
  </si>
  <si>
    <t xml:space="preserve">Omnis Investments Ltd Omnis Global Bond </t>
  </si>
  <si>
    <t xml:space="preserve">Quilter Investors Bond 3 </t>
  </si>
  <si>
    <t xml:space="preserve">SUTL Cazenove Charity Non-UCITS Responsible Multi-Asset </t>
  </si>
  <si>
    <t xml:space="preserve">T. Bailey Fund Srvs Ltd (ACD) The Sandwood </t>
  </si>
  <si>
    <t xml:space="preserve">T. Bailey Fund Srvs Ltd (ACD) Unity </t>
  </si>
  <si>
    <t xml:space="preserve">Thesis Destiny </t>
  </si>
  <si>
    <t xml:space="preserve">Thesis KES Equity </t>
  </si>
  <si>
    <t xml:space="preserve">Thesis Maiden </t>
  </si>
  <si>
    <t xml:space="preserve">Thesis Northern Lights </t>
  </si>
  <si>
    <t xml:space="preserve">Thesis TBL Global </t>
  </si>
  <si>
    <t xml:space="preserve">Vanguard Sterling Short-Term Money Market </t>
  </si>
  <si>
    <t xml:space="preserve">VT SORBUS ETHICS </t>
  </si>
  <si>
    <t xml:space="preserve">LF Montanaro Better World </t>
  </si>
  <si>
    <t xml:space="preserve">LF Montanaro European Income </t>
  </si>
  <si>
    <t xml:space="preserve">LF Montanaro UK Income </t>
  </si>
  <si>
    <t xml:space="preserve">Smith &amp; Williamson Artificial Intelligence </t>
  </si>
  <si>
    <t xml:space="preserve">SVS Church House Esk Global Equity </t>
  </si>
  <si>
    <t xml:space="preserve">BNY Mellon Asian Income Inst </t>
  </si>
  <si>
    <t xml:space="preserve">BNY Mellon Continental European Inst </t>
  </si>
  <si>
    <t xml:space="preserve">BNY Mellon Corporate Bond Inst </t>
  </si>
  <si>
    <t xml:space="preserve">BNY Mellon Equity Income Inst </t>
  </si>
  <si>
    <t>Allianz Total Return Asian Equity</t>
  </si>
  <si>
    <t>Aviva Inv Corporate Bond</t>
  </si>
  <si>
    <t>Aviva Inv Distribution</t>
  </si>
  <si>
    <t>Aviva Inv High Yield Bond</t>
  </si>
  <si>
    <t>Aviva Inv Higher Income Plus</t>
  </si>
  <si>
    <t>Aviva Inv Japan Equity MoM</t>
  </si>
  <si>
    <t>Aviva Inv Managed High Income</t>
  </si>
  <si>
    <t>Aviva Inv Multi Strategy Target Income</t>
  </si>
  <si>
    <t>Aviva Inv UK Equity MoM</t>
  </si>
  <si>
    <t>Aviva Inv UK Index Tracking</t>
  </si>
  <si>
    <t>BlackRock Global Unconstrained Equity (UK)</t>
  </si>
  <si>
    <t>Blackrock Institutional Bond All Stocks Corporate</t>
  </si>
  <si>
    <t xml:space="preserve">Blackrock Institutional Bond All Stocks Gilt </t>
  </si>
  <si>
    <t>Blackrock Institutional Bond Index Linked</t>
  </si>
  <si>
    <t>Blackrock Institutional Bond Over 10 Year Corporate</t>
  </si>
  <si>
    <t>Blackrock Institutional Bond Over 15 Year Gilt</t>
  </si>
  <si>
    <t>Blackrock Institutional Equity Emerging Markets</t>
  </si>
  <si>
    <t xml:space="preserve">Blackrock Institutional Equity UK Smaller Companies </t>
  </si>
  <si>
    <t>Blackrock Institutional UK Select Equity</t>
  </si>
  <si>
    <t>BlackRock UK Equity</t>
  </si>
  <si>
    <t>BlackRock UK Equity Dis</t>
  </si>
  <si>
    <t>BMO Responsible UK Income</t>
  </si>
  <si>
    <t>BMO UK Equity Income</t>
  </si>
  <si>
    <t>BNY Mellon Global Dynamic Bond Income</t>
  </si>
  <si>
    <t>BNY Mellon Global Dynamic Bond</t>
  </si>
  <si>
    <t>BNY Mellon Global High Yield Bond</t>
  </si>
  <si>
    <t>BNY Mellon Global Equity</t>
  </si>
  <si>
    <t>BNY Mellon Global Income</t>
  </si>
  <si>
    <t>BNY Mellon Global Opportunities</t>
  </si>
  <si>
    <t>BNY Mellon International Bond</t>
  </si>
  <si>
    <t>BNY Mellon Long Term Global Equity</t>
  </si>
  <si>
    <t>BNY Mellon Multi-Asset Balanced</t>
  </si>
  <si>
    <t>BNY Mellon Multi-Asset Growth</t>
  </si>
  <si>
    <t>BNY Mellon Oriental</t>
  </si>
  <si>
    <t>BNY Mellon Real Return</t>
  </si>
  <si>
    <t>BNY Mellon Sustainable Global Dynamic Bond</t>
  </si>
  <si>
    <t>BNY Mellon Sustainable Global Equity Income</t>
  </si>
  <si>
    <t xml:space="preserve">BNY Mellon UK Equity  </t>
  </si>
  <si>
    <t xml:space="preserve">Carvetian Merrijig </t>
  </si>
  <si>
    <t>CFP Castlefield B.E.S.T Sustainable Portfolio Income General</t>
  </si>
  <si>
    <t xml:space="preserve">CFP Castlefield Real Return General  </t>
  </si>
  <si>
    <t>CFP Castlefield B.E.S.T Sustainable Income General</t>
  </si>
  <si>
    <t>CFP Castlefield B.E.S.T Sustainable European General</t>
  </si>
  <si>
    <t>CFP Castlefield B.E.S.T Sustainable Portfolio Growth General</t>
  </si>
  <si>
    <t>CFP Castlefield B.E.S.T Sustainable UK Opportunities General</t>
  </si>
  <si>
    <t>CFP Castlefield B.E.S.T Sustainable UK Smaller Companies General</t>
  </si>
  <si>
    <t>Close Select Fixed Income</t>
  </si>
  <si>
    <t>EdenTree Investment Funds Amity Balanced for Charities</t>
  </si>
  <si>
    <t>EdenTree Investment Funds Amity European</t>
  </si>
  <si>
    <t>EdenTree Investment Funds Amity Global Equity for Charities</t>
  </si>
  <si>
    <t>EdenTree Investment Funds Amity International</t>
  </si>
  <si>
    <t>EdenTree Investment Funds Amity Short Dated Bond</t>
  </si>
  <si>
    <t>EdenTree Investment Funds Amity Sterling Bond</t>
  </si>
  <si>
    <t>EdenTree Investment Funds Amity UK</t>
  </si>
  <si>
    <t>EdenTree Investment Funds Higher Income</t>
  </si>
  <si>
    <t>EdenTree Investment Funds UK Equity Growth</t>
  </si>
  <si>
    <t>EF Brompton Global Income</t>
  </si>
  <si>
    <t>EF New Horizon Balanced Income &amp; Growth</t>
  </si>
  <si>
    <t>EF New Horizon Cautious</t>
  </si>
  <si>
    <t>EF New Horizon Income</t>
  </si>
  <si>
    <t>Fidelity Institutional Diversified Income</t>
  </si>
  <si>
    <t>Fidelity Institutional Long Bond</t>
  </si>
  <si>
    <t>Fidelity Institutional Long Dated Sterling Corporate Bond</t>
  </si>
  <si>
    <t>Fidelity Institutional Sterling Core Plus Bond</t>
  </si>
  <si>
    <t>Fidelity Institutional Sterling Corporate Bond</t>
  </si>
  <si>
    <t>Fidelity Institutional UK Index Linked Bond</t>
  </si>
  <si>
    <t>Fidelity Institutional UK Gilt</t>
  </si>
  <si>
    <t>Fidelity Moneybuilder Income</t>
  </si>
  <si>
    <t>FP Mattioli Woods Adventurous</t>
  </si>
  <si>
    <t>FP Mattioli Woods Balanced</t>
  </si>
  <si>
    <t>FP Mattioli Woods Cautious</t>
  </si>
  <si>
    <t>FP Mattioli Woods Growth</t>
  </si>
  <si>
    <t>GAM Emerging Equity</t>
  </si>
  <si>
    <t>Halifax UK Growth</t>
  </si>
  <si>
    <t>HSBC UK Multi-Factor Equity</t>
  </si>
  <si>
    <t xml:space="preserve">IFSL James Hambro Penrhos </t>
  </si>
  <si>
    <t xml:space="preserve">Insight UK Corporate Long Maturities Bond </t>
  </si>
  <si>
    <t xml:space="preserve">Janus Henderson Institutional Global Buy &amp; Maintain </t>
  </si>
  <si>
    <t>LF ACCESS Global Dividend</t>
  </si>
  <si>
    <t xml:space="preserve">LF ACCESS Global Equity Newton </t>
  </si>
  <si>
    <t xml:space="preserve">LF ACCESS Global Equity (ex UK) </t>
  </si>
  <si>
    <t xml:space="preserve">LF ACCESS Global Equity </t>
  </si>
  <si>
    <t xml:space="preserve">LF ACCESS Global Equity Core </t>
  </si>
  <si>
    <t>LF ACCESS UK Equity</t>
  </si>
  <si>
    <t>LF ACCESS UK Equity Core</t>
  </si>
  <si>
    <t xml:space="preserve">LF New Viaduct </t>
  </si>
  <si>
    <t xml:space="preserve">LF Purisima EAFE Total Return </t>
  </si>
  <si>
    <t xml:space="preserve">LF Purisima Global Total Return </t>
  </si>
  <si>
    <t xml:space="preserve">LF Purisima PCG  </t>
  </si>
  <si>
    <t xml:space="preserve">LF Purisima UK Total Return </t>
  </si>
  <si>
    <t>LF Wales PP Global Growth</t>
  </si>
  <si>
    <t>LF Wales PP UK Opportunities Equity</t>
  </si>
  <si>
    <t>LF WPP Global Opportunities Equity</t>
  </si>
  <si>
    <t xml:space="preserve">LF KH Feelgood Trust </t>
  </si>
  <si>
    <t xml:space="preserve">LF Majedie UK Income </t>
  </si>
  <si>
    <t xml:space="preserve">LF Robeco QI Global Developed Sustainable Value Equities </t>
  </si>
  <si>
    <t xml:space="preserve">Lindsell Train Global Equity </t>
  </si>
  <si>
    <t>Liontrust Monthly Income Bond</t>
  </si>
  <si>
    <t>Liontrust Sustainable Future Cautious Managed</t>
  </si>
  <si>
    <t>Liontrust Sustainable Future Corporate Bond</t>
  </si>
  <si>
    <t>Liontrust Sustainable Future Defensive Managed</t>
  </si>
  <si>
    <t>Liontrust Sustainable Future Managed</t>
  </si>
  <si>
    <t>M&amp;G Short Dated Corporate Bond</t>
  </si>
  <si>
    <t>Marlborough Cautious</t>
  </si>
  <si>
    <t>Marlborough Emerging Markets Trust</t>
  </si>
  <si>
    <t>Marlborough European Multi-Cap</t>
  </si>
  <si>
    <t>Marlborough Extra Income</t>
  </si>
  <si>
    <t>Marlborough Far East Growth</t>
  </si>
  <si>
    <t>Marlborough Global Bond</t>
  </si>
  <si>
    <t>Marlborough High Yield Fixed Interest</t>
  </si>
  <si>
    <t>Marlborough Multi-Cap Growth</t>
  </si>
  <si>
    <t>Marlborough US Multi-Cap Income</t>
  </si>
  <si>
    <t>MFM UK Primary Opportunities</t>
  </si>
  <si>
    <t>MI Select Managers North American Equity</t>
  </si>
  <si>
    <t xml:space="preserve">MI Select Managers Bond Institutional </t>
  </si>
  <si>
    <t xml:space="preserve">MI Select Managers UK Equity Income </t>
  </si>
  <si>
    <t>Natixis H2O MultiReturns N/AG</t>
  </si>
  <si>
    <t xml:space="preserve">Newton Osprey Sterling </t>
  </si>
  <si>
    <t>NFU Mutual Corporate Bond</t>
  </si>
  <si>
    <t>NFU Mutual Global Growth</t>
  </si>
  <si>
    <t>NFU Mutual Mixed Portfolio 20 60% Shares</t>
  </si>
  <si>
    <t>NFU Mutual Mixed Portfolio 40 85% shares</t>
  </si>
  <si>
    <t>NFU Mutual UK Equity Core</t>
  </si>
  <si>
    <t>NFU Mutual UK Equity Income</t>
  </si>
  <si>
    <t>NFU Mutual UK Government Bond</t>
  </si>
  <si>
    <t>NFU Mutual UK Growth</t>
  </si>
  <si>
    <t>NFU Mutual UK Property Shares</t>
  </si>
  <si>
    <t>NFU Mutual UK Smaller Companies</t>
  </si>
  <si>
    <t xml:space="preserve">Omnis Investments Ltd Omnis Multi-Asset Income </t>
  </si>
  <si>
    <t>Premier Diversified Balanced Growth</t>
  </si>
  <si>
    <t>Premier Diversified Cautious Growth</t>
  </si>
  <si>
    <t>Premier Diversified Dynamic Growth</t>
  </si>
  <si>
    <t>Premier Diversified Growth</t>
  </si>
  <si>
    <t>Premier Diversified Income</t>
  </si>
  <si>
    <t>Quilter Investors Generation CPI+ 3 Portfolio</t>
  </si>
  <si>
    <t>Quilter Investors Global Equity Value</t>
  </si>
  <si>
    <t xml:space="preserve">Quilter Investors Global Property Securities R Portfolio Hedged </t>
  </si>
  <si>
    <t xml:space="preserve">Quilter Investors High Yield Bond </t>
  </si>
  <si>
    <t>Quilter Investors Investment Grade Corporate Bond</t>
  </si>
  <si>
    <t>Quilter Investors Monthly Income Portfolio</t>
  </si>
  <si>
    <t>Quilter Investors Sterling Corporate Bond</t>
  </si>
  <si>
    <t>Quilter Investors Sterling Diversified Bond</t>
  </si>
  <si>
    <t>Quilter Investors Strategic Bond</t>
  </si>
  <si>
    <t>Quilter Investors UK Equity Large-Cap Income</t>
  </si>
  <si>
    <t>Quilter Investors UK Equity Large-Cap Value</t>
  </si>
  <si>
    <t>Rathbone Active Income and Growth Fund</t>
  </si>
  <si>
    <t xml:space="preserve">Rathbone Quercus Growth Fund  </t>
  </si>
  <si>
    <t>Rathbone Sherwood Fund</t>
  </si>
  <si>
    <t>Rathbone Spenser Fund</t>
  </si>
  <si>
    <t xml:space="preserve">RBS Managed Growth </t>
  </si>
  <si>
    <t xml:space="preserve">Royal London Global Equity Income </t>
  </si>
  <si>
    <t>Royal London Global Equity Select</t>
  </si>
  <si>
    <t>Royal London UK Equity Income</t>
  </si>
  <si>
    <t>Royal London UK Government Bond</t>
  </si>
  <si>
    <t>Royal London UK Growth Trust</t>
  </si>
  <si>
    <t>Royal London US Growth Trust</t>
  </si>
  <si>
    <t>S&amp;W Loch Moy</t>
  </si>
  <si>
    <t>S&amp;W Marathon</t>
  </si>
  <si>
    <t>S&amp;W Saltus Growth Assets</t>
  </si>
  <si>
    <t>S&amp;W Smithfield Diversified Bond Gross</t>
  </si>
  <si>
    <t>S&amp;W The Dream Trust</t>
  </si>
  <si>
    <t>S&amp;W The Princedale</t>
  </si>
  <si>
    <t>S&amp;W The Rosslyn</t>
  </si>
  <si>
    <t>Schroder Indirect Real Estate</t>
  </si>
  <si>
    <t xml:space="preserve">Schroders PW IPS Growth Portfolio </t>
  </si>
  <si>
    <t xml:space="preserve">Schroders PW IPS Higher Income Portfolio </t>
  </si>
  <si>
    <t>Schroders PW IPS Income Portfolio</t>
  </si>
  <si>
    <t>Slater Income</t>
  </si>
  <si>
    <t xml:space="preserve">TB Guinness UK Equity Income Y Clean </t>
  </si>
  <si>
    <t>Thesis KES Diversified</t>
  </si>
  <si>
    <t xml:space="preserve">Thesis Palfrey </t>
  </si>
  <si>
    <t>Thesis Stratford</t>
  </si>
  <si>
    <t xml:space="preserve">Thesis The Global Multi Asset </t>
  </si>
  <si>
    <t xml:space="preserve">Thesis TM Stockwell </t>
  </si>
  <si>
    <t xml:space="preserve">Thesis TM Preservation A 2010 </t>
  </si>
  <si>
    <t xml:space="preserve">Thesis TM Private Portfolio A2000 </t>
  </si>
  <si>
    <t xml:space="preserve">VT Smartfund Growth Strategy </t>
  </si>
  <si>
    <t xml:space="preserve">VT Smartfund Cautious Strategy </t>
  </si>
  <si>
    <t>Unicorn UK Growth</t>
  </si>
  <si>
    <t>Unicorn Mastertrust</t>
  </si>
  <si>
    <t xml:space="preserve">TwentyFour Asset Backed Opportunities </t>
  </si>
  <si>
    <t>TM Stonehage Fleming Opportunities</t>
  </si>
  <si>
    <t>TM Stonehage Fleming Global Growth Portfolio</t>
  </si>
  <si>
    <t>TM Stonehage Fleming Global Balanced Portfolio</t>
  </si>
  <si>
    <t>TM Stonehage Fleming AIM</t>
  </si>
  <si>
    <t xml:space="preserve">Thesis KES Growth  </t>
  </si>
  <si>
    <t xml:space="preserve">Thesis KES Strategic </t>
  </si>
  <si>
    <t xml:space="preserve">TB New Sarum Real Return </t>
  </si>
  <si>
    <t>7IM Income Portfolio</t>
  </si>
  <si>
    <t>Allianz Gilt Yield</t>
  </si>
  <si>
    <t>Allianz Strategic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</si>
</sst>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16565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1656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9" fontId="0" fillId="0" borderId="0" xfId="1" applyFont="1"/>
    <xf numFmtId="0" fontId="2" fillId="0" borderId="0" xfId="0" applyFont="1"/>
    <xf numFmtId="9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3" borderId="2" xfId="0" applyFill="1" applyBorder="1"/>
    <xf numFmtId="0" fontId="5" fillId="0" borderId="0" xfId="0" applyFont="1"/>
    <xf numFmtId="0" fontId="0" fillId="4" borderId="0" xfId="0" applyFill="1"/>
    <xf numFmtId="9" fontId="0" fillId="4" borderId="0" xfId="0" applyNumberFormat="1" applyFill="1"/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/>
    <xf numFmtId="0" fontId="9" fillId="0" borderId="0" xfId="0" applyFont="1" applyFill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</cellXfs>
  <cellStyles count="1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F165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1016000</xdr:colOff>
      <xdr:row>28</xdr:row>
      <xdr:rowOff>165100</xdr:rowOff>
    </xdr:from>
    <xdr:to>
      <xdr:col>7</xdr:col>
      <xdr:colOff>939800</xdr:colOff>
      <xdr:row>41</xdr:row>
      <xdr:rowOff>177800</xdr:rowOff>
    </xdr:to>
    <xdr:pic>
      <xdr:nvPicPr>
        <xdr:cNvPr id="2" name="Picture 1" descr="MoneytotheMasse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5800" y="4927600"/>
          <a:ext cx="3048000" cy="2489200"/>
        </a:xfrm>
        <a:prstGeom prst="rect">
          <a:avLst/>
        </a:prstGeom>
      </xdr:spPr>
    </xdr:pic>
    <xdr:clientData/>
  </xdr:twoCellAnchor>
  <xdr:twoCellAnchor editAs="oneCell">
    <xdr:from>
      <xdr:col>5</xdr:col>
      <xdr:colOff>1193800</xdr:colOff>
      <xdr:row>25</xdr:row>
      <xdr:rowOff>101600</xdr:rowOff>
    </xdr:from>
    <xdr:to>
      <xdr:col>7</xdr:col>
      <xdr:colOff>876300</xdr:colOff>
      <xdr:row>28</xdr:row>
      <xdr:rowOff>101600</xdr:rowOff>
    </xdr:to>
    <xdr:pic>
      <xdr:nvPicPr>
        <xdr:cNvPr id="3" name="Picture 2" descr="80-20 Investor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3600" y="4292600"/>
          <a:ext cx="28067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I63"/>
  <sheetViews>
    <sheetView tabSelected="1" topLeftCell="A2" workbookViewId="0">
      <selection activeCell="A6" sqref="A6"/>
    </sheetView>
  </sheetViews>
  <sheetFormatPr baseColWidth="10" defaultRowHeight="15" x14ac:dyDescent="0"/>
  <cols>
    <col min="1" max="1" width="32" customWidth="1"/>
    <col min="2" max="2" width="47.33203125" customWidth="1"/>
    <col min="3" max="35" width="20.5" customWidth="1"/>
  </cols>
  <sheetData>
    <row r="1" spans="1:35" hidden="1"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5" ht="80" customHeight="1">
      <c r="A2" s="20" t="s">
        <v>81</v>
      </c>
      <c r="B2" s="25" t="s">
        <v>85</v>
      </c>
      <c r="C2" s="26"/>
      <c r="D2" s="26"/>
    </row>
    <row r="3" spans="1:35" ht="66" customHeight="1">
      <c r="A3" s="20" t="s">
        <v>82</v>
      </c>
      <c r="B3" s="25" t="s">
        <v>84</v>
      </c>
      <c r="C3" s="26"/>
      <c r="D3" s="26"/>
      <c r="E3" s="15"/>
    </row>
    <row r="4" spans="1:35" ht="25">
      <c r="A4" s="17"/>
      <c r="B4" s="18"/>
      <c r="C4" s="19"/>
      <c r="D4" s="19"/>
      <c r="E4" s="15"/>
    </row>
    <row r="5" spans="1:35" s="6" customFormat="1">
      <c r="A5" s="16" t="s">
        <v>83</v>
      </c>
      <c r="B5" s="16" t="s">
        <v>34</v>
      </c>
      <c r="C5" s="8" t="s">
        <v>1</v>
      </c>
      <c r="D5" s="8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7" t="s">
        <v>19</v>
      </c>
      <c r="V5" s="7" t="s">
        <v>20</v>
      </c>
      <c r="W5" s="7" t="s">
        <v>21</v>
      </c>
      <c r="X5" s="7" t="s">
        <v>22</v>
      </c>
      <c r="Y5" s="7" t="s">
        <v>23</v>
      </c>
      <c r="Z5" s="7" t="s">
        <v>24</v>
      </c>
      <c r="AA5" s="7" t="s">
        <v>25</v>
      </c>
      <c r="AB5" s="7" t="s">
        <v>26</v>
      </c>
      <c r="AC5" s="7" t="s">
        <v>27</v>
      </c>
      <c r="AD5" s="7" t="s">
        <v>28</v>
      </c>
      <c r="AE5" s="7" t="s">
        <v>29</v>
      </c>
      <c r="AF5" s="7" t="s">
        <v>30</v>
      </c>
      <c r="AG5" s="7" t="s">
        <v>31</v>
      </c>
      <c r="AH5" s="7" t="s">
        <v>32</v>
      </c>
      <c r="AI5" s="7" t="s">
        <v>33</v>
      </c>
    </row>
    <row r="6" spans="1:35">
      <c r="A6" s="12">
        <v>10000</v>
      </c>
      <c r="B6" s="14" t="s">
        <v>269</v>
      </c>
      <c r="C6" s="8">
        <f>IF($A6="","",VLOOKUP($B6,'Raw data'!$A$1:$AH$3058,C$1))</f>
        <v>9.8000000000000007</v>
      </c>
      <c r="D6" s="8">
        <f>IF($A6="","",VLOOKUP($B6,'Raw data'!$A$1:$AH$3058,D$1))</f>
        <v>0</v>
      </c>
      <c r="E6" s="8">
        <f>IF($A6="","",VLOOKUP($B6,'Raw data'!$A$1:$AH$3058,E$1))</f>
        <v>0</v>
      </c>
      <c r="F6" s="8">
        <f>IF($A6="","",VLOOKUP($B6,'Raw data'!$A$1:$AH$3058,F$1))</f>
        <v>0</v>
      </c>
      <c r="G6" s="8">
        <f>IF($A6="","",VLOOKUP($B6,'Raw data'!$A$1:$AH$3058,G$1))</f>
        <v>0</v>
      </c>
      <c r="H6" s="8">
        <f>IF($A6="","",VLOOKUP($B6,'Raw data'!$A$1:$AH$3058,H$1))</f>
        <v>0</v>
      </c>
      <c r="I6" s="8">
        <f>IF($A6="","",VLOOKUP($B6,'Raw data'!$A$1:$AH$3058,I$1))</f>
        <v>18.899999999999999</v>
      </c>
      <c r="J6" s="8">
        <f>IF($A6="","",VLOOKUP($B6,'Raw data'!$A$1:$AH$3058,J$1))</f>
        <v>0</v>
      </c>
      <c r="K6" s="8">
        <f>IF($A6="","",VLOOKUP($B6,'Raw data'!$A$1:$AH$3058,K$1))</f>
        <v>0</v>
      </c>
      <c r="L6" s="8">
        <f>IF($A6="","",VLOOKUP($B6,'Raw data'!$A$1:$AH$3058,L$1))</f>
        <v>4.3</v>
      </c>
      <c r="M6" s="8">
        <f>IF($A6="","",VLOOKUP($B6,'Raw data'!$A$1:$AH$3058,M$1))</f>
        <v>6.2</v>
      </c>
      <c r="N6" s="8">
        <f>IF($A6="","",VLOOKUP($B6,'Raw data'!$A$1:$AH$3058,N$1))</f>
        <v>0</v>
      </c>
      <c r="O6" s="8">
        <f>IF($A6="","",VLOOKUP($B6,'Raw data'!$A$1:$AH$3058,O$1))</f>
        <v>17.7</v>
      </c>
      <c r="P6" s="8">
        <f>IF($A6="","",VLOOKUP($B6,'Raw data'!$A$1:$AH$3058,P$1))</f>
        <v>6</v>
      </c>
      <c r="Q6" s="8">
        <f>IF($A6="","",VLOOKUP($B6,'Raw data'!$A$1:$AH$3058,Q$1))</f>
        <v>0</v>
      </c>
      <c r="R6" s="8">
        <f>IF($A6="","",VLOOKUP($B6,'Raw data'!$A$1:$AH$3058,R$1))</f>
        <v>0</v>
      </c>
      <c r="S6" s="8">
        <f>IF($A6="","",VLOOKUP($B6,'Raw data'!$A$1:$AH$3058,S$1))</f>
        <v>0</v>
      </c>
      <c r="T6" s="8">
        <f>IF($A6="","",VLOOKUP($B6,'Raw data'!$A$1:$AH$3058,T$1))</f>
        <v>0</v>
      </c>
      <c r="U6" s="8">
        <f>IF($A6="","",VLOOKUP($B6,'Raw data'!$A$1:$AH$3058,U$1))</f>
        <v>0</v>
      </c>
      <c r="V6" s="8">
        <f>IF($A6="","",VLOOKUP($B6,'Raw data'!$A$1:$AH$3058,V$1))</f>
        <v>0</v>
      </c>
      <c r="W6" s="8">
        <f>IF($A6="","",VLOOKUP($B6,'Raw data'!$A$1:$AH$3058,W$1))</f>
        <v>0</v>
      </c>
      <c r="X6" s="8">
        <f>IF($A6="","",VLOOKUP($B6,'Raw data'!$A$1:$AH$3058,X$1))</f>
        <v>0</v>
      </c>
      <c r="Y6" s="8">
        <f>IF($A6="","",VLOOKUP($B6,'Raw data'!$A$1:$AH$3058,Y$1))</f>
        <v>0</v>
      </c>
      <c r="Z6" s="8">
        <f>IF($A6="","",VLOOKUP($B6,'Raw data'!$A$1:$AH$3058,Z$1))</f>
        <v>0</v>
      </c>
      <c r="AA6" s="8">
        <f>IF($A6="","",VLOOKUP($B6,'Raw data'!$A$1:$AH$3058,AA$1))</f>
        <v>31.8</v>
      </c>
      <c r="AB6" s="8">
        <f>IF($A6="","",VLOOKUP($B6,'Raw data'!$A$1:$AH$3058,AB$1))</f>
        <v>0</v>
      </c>
      <c r="AC6" s="8">
        <f>IF($A6="","",VLOOKUP($B6,'Raw data'!$A$1:$AH$3058,AC$1))</f>
        <v>0</v>
      </c>
      <c r="AD6" s="8">
        <f>IF($A6="","",VLOOKUP($B6,'Raw data'!$A$1:$AH$3058,AD$1))</f>
        <v>1.2</v>
      </c>
      <c r="AE6" s="8">
        <f>IF($A6="","",VLOOKUP($B6,'Raw data'!$A$1:$AH$3058,AE$1))</f>
        <v>0</v>
      </c>
      <c r="AF6" s="8">
        <f>IF($A6="","",VLOOKUP($B6,'Raw data'!$A$1:$AH$3058,AF$1))</f>
        <v>0</v>
      </c>
      <c r="AG6" s="8">
        <f>IF($A6="","",VLOOKUP($B6,'Raw data'!$A$1:$AH$3058,AG$1))</f>
        <v>4.0999999999999996</v>
      </c>
      <c r="AH6" s="8">
        <f>IF($A6="","",VLOOKUP($B6,'Raw data'!$A$1:$AH$3058,AH$1))</f>
        <v>0</v>
      </c>
      <c r="AI6" s="8">
        <f>IF($A6="","",VLOOKUP($B6,'Raw data'!$A$1:$AH$3058,AI$1))</f>
        <v>0</v>
      </c>
    </row>
    <row r="7" spans="1:35">
      <c r="A7" s="13">
        <v>5000</v>
      </c>
      <c r="B7" s="14" t="s">
        <v>1451</v>
      </c>
      <c r="C7" s="8">
        <f>IF($A7="","",VLOOKUP($B7,'Raw data'!$A$1:$AH$3058,C$1))</f>
        <v>0</v>
      </c>
      <c r="D7" s="8">
        <f>IF($A7="","",VLOOKUP($B7,'Raw data'!$A$1:$AH$3058,D$1))</f>
        <v>0</v>
      </c>
      <c r="E7" s="8">
        <f>IF($A7="","",VLOOKUP($B7,'Raw data'!$A$1:$AH$3058,E$1))</f>
        <v>0</v>
      </c>
      <c r="F7" s="8">
        <f>IF($A7="","",VLOOKUP($B7,'Raw data'!$A$1:$AH$3058,F$1))</f>
        <v>0</v>
      </c>
      <c r="G7" s="8">
        <f>IF($A7="","",VLOOKUP($B7,'Raw data'!$A$1:$AH$3058,G$1))</f>
        <v>0</v>
      </c>
      <c r="H7" s="8">
        <f>IF($A7="","",VLOOKUP($B7,'Raw data'!$A$1:$AH$3058,H$1))</f>
        <v>0</v>
      </c>
      <c r="I7" s="8">
        <f>IF($A7="","",VLOOKUP($B7,'Raw data'!$A$1:$AH$3058,I$1))</f>
        <v>0</v>
      </c>
      <c r="J7" s="8">
        <f>IF($A7="","",VLOOKUP($B7,'Raw data'!$A$1:$AH$3058,J$1))</f>
        <v>0</v>
      </c>
      <c r="K7" s="8">
        <f>IF($A7="","",VLOOKUP($B7,'Raw data'!$A$1:$AH$3058,K$1))</f>
        <v>0</v>
      </c>
      <c r="L7" s="8">
        <f>IF($A7="","",VLOOKUP($B7,'Raw data'!$A$1:$AH$3058,L$1))</f>
        <v>0</v>
      </c>
      <c r="M7" s="8">
        <f>IF($A7="","",VLOOKUP($B7,'Raw data'!$A$1:$AH$3058,M$1))</f>
        <v>3.98</v>
      </c>
      <c r="N7" s="8">
        <f>IF($A7="","",VLOOKUP($B7,'Raw data'!$A$1:$AH$3058,N$1))</f>
        <v>0</v>
      </c>
      <c r="O7" s="8">
        <f>IF($A7="","",VLOOKUP($B7,'Raw data'!$A$1:$AH$3058,O$1))</f>
        <v>93.6</v>
      </c>
      <c r="P7" s="8">
        <f>IF($A7="","",VLOOKUP($B7,'Raw data'!$A$1:$AH$3058,P$1))</f>
        <v>0</v>
      </c>
      <c r="Q7" s="8">
        <f>IF($A7="","",VLOOKUP($B7,'Raw data'!$A$1:$AH$3058,Q$1))</f>
        <v>0</v>
      </c>
      <c r="R7" s="8">
        <f>IF($A7="","",VLOOKUP($B7,'Raw data'!$A$1:$AH$3058,R$1))</f>
        <v>0</v>
      </c>
      <c r="S7" s="8">
        <f>IF($A7="","",VLOOKUP($B7,'Raw data'!$A$1:$AH$3058,S$1))</f>
        <v>0</v>
      </c>
      <c r="T7" s="8">
        <f>IF($A7="","",VLOOKUP($B7,'Raw data'!$A$1:$AH$3058,T$1))</f>
        <v>0</v>
      </c>
      <c r="U7" s="8">
        <f>IF($A7="","",VLOOKUP($B7,'Raw data'!$A$1:$AH$3058,U$1))</f>
        <v>0</v>
      </c>
      <c r="V7" s="8">
        <f>IF($A7="","",VLOOKUP($B7,'Raw data'!$A$1:$AH$3058,V$1))</f>
        <v>0</v>
      </c>
      <c r="W7" s="8">
        <f>IF($A7="","",VLOOKUP($B7,'Raw data'!$A$1:$AH$3058,W$1))</f>
        <v>0</v>
      </c>
      <c r="X7" s="8">
        <f>IF($A7="","",VLOOKUP($B7,'Raw data'!$A$1:$AH$3058,X$1))</f>
        <v>0</v>
      </c>
      <c r="Y7" s="8">
        <f>IF($A7="","",VLOOKUP($B7,'Raw data'!$A$1:$AH$3058,Y$1))</f>
        <v>0</v>
      </c>
      <c r="Z7" s="8">
        <f>IF($A7="","",VLOOKUP($B7,'Raw data'!$A$1:$AH$3058,Z$1))</f>
        <v>0</v>
      </c>
      <c r="AA7" s="8">
        <f>IF($A7="","",VLOOKUP($B7,'Raw data'!$A$1:$AH$3058,AA$1))</f>
        <v>0</v>
      </c>
      <c r="AB7" s="8">
        <f>IF($A7="","",VLOOKUP($B7,'Raw data'!$A$1:$AH$3058,AB$1))</f>
        <v>0</v>
      </c>
      <c r="AC7" s="8">
        <f>IF($A7="","",VLOOKUP($B7,'Raw data'!$A$1:$AH$3058,AC$1))</f>
        <v>0</v>
      </c>
      <c r="AD7" s="8">
        <f>IF($A7="","",VLOOKUP($B7,'Raw data'!$A$1:$AH$3058,AD$1))</f>
        <v>2.42</v>
      </c>
      <c r="AE7" s="8">
        <f>IF($A7="","",VLOOKUP($B7,'Raw data'!$A$1:$AH$3058,AE$1))</f>
        <v>0</v>
      </c>
      <c r="AF7" s="8">
        <f>IF($A7="","",VLOOKUP($B7,'Raw data'!$A$1:$AH$3058,AF$1))</f>
        <v>0</v>
      </c>
      <c r="AG7" s="8">
        <f>IF($A7="","",VLOOKUP($B7,'Raw data'!$A$1:$AH$3058,AG$1))</f>
        <v>0</v>
      </c>
      <c r="AH7" s="8">
        <f>IF($A7="","",VLOOKUP($B7,'Raw data'!$A$1:$AH$3058,AH$1))</f>
        <v>0</v>
      </c>
      <c r="AI7" s="8">
        <f>IF($A7="","",VLOOKUP($B7,'Raw data'!$A$1:$AH$3058,AI$1))</f>
        <v>0</v>
      </c>
    </row>
    <row r="8" spans="1:35">
      <c r="A8" s="13">
        <v>15000</v>
      </c>
      <c r="B8" s="14" t="s">
        <v>850</v>
      </c>
      <c r="C8" s="8">
        <f>IF($A8="","",VLOOKUP($B8,'Raw data'!$A$1:$AH$3058,C$1))</f>
        <v>0</v>
      </c>
      <c r="D8" s="8">
        <f>IF($A8="","",VLOOKUP($B8,'Raw data'!$A$1:$AH$3058,D$1))</f>
        <v>0</v>
      </c>
      <c r="E8" s="8">
        <f>IF($A8="","",VLOOKUP($B8,'Raw data'!$A$1:$AH$3058,E$1))</f>
        <v>0</v>
      </c>
      <c r="F8" s="8">
        <f>IF($A8="","",VLOOKUP($B8,'Raw data'!$A$1:$AH$3058,F$1))</f>
        <v>0</v>
      </c>
      <c r="G8" s="8">
        <f>IF($A8="","",VLOOKUP($B8,'Raw data'!$A$1:$AH$3058,G$1))</f>
        <v>0</v>
      </c>
      <c r="H8" s="8">
        <f>IF($A8="","",VLOOKUP($B8,'Raw data'!$A$1:$AH$3058,H$1))</f>
        <v>0</v>
      </c>
      <c r="I8" s="8">
        <f>IF($A8="","",VLOOKUP($B8,'Raw data'!$A$1:$AH$3058,I$1))</f>
        <v>55.16</v>
      </c>
      <c r="J8" s="8">
        <f>IF($A8="","",VLOOKUP($B8,'Raw data'!$A$1:$AH$3058,J$1))</f>
        <v>6.85</v>
      </c>
      <c r="K8" s="8">
        <f>IF($A8="","",VLOOKUP($B8,'Raw data'!$A$1:$AH$3058,K$1))</f>
        <v>1.97</v>
      </c>
      <c r="L8" s="8">
        <f>IF($A8="","",VLOOKUP($B8,'Raw data'!$A$1:$AH$3058,L$1))</f>
        <v>3.14</v>
      </c>
      <c r="M8" s="8">
        <f>IF($A8="","",VLOOKUP($B8,'Raw data'!$A$1:$AH$3058,M$1))</f>
        <v>17.05</v>
      </c>
      <c r="N8" s="8">
        <f>IF($A8="","",VLOOKUP($B8,'Raw data'!$A$1:$AH$3058,N$1))</f>
        <v>0</v>
      </c>
      <c r="O8" s="8">
        <f>IF($A8="","",VLOOKUP($B8,'Raw data'!$A$1:$AH$3058,O$1))</f>
        <v>13.95</v>
      </c>
      <c r="P8" s="8">
        <f>IF($A8="","",VLOOKUP($B8,'Raw data'!$A$1:$AH$3058,P$1))</f>
        <v>1.32</v>
      </c>
      <c r="Q8" s="8">
        <f>IF($A8="","",VLOOKUP($B8,'Raw data'!$A$1:$AH$3058,Q$1))</f>
        <v>0</v>
      </c>
      <c r="R8" s="8">
        <f>IF($A8="","",VLOOKUP($B8,'Raw data'!$A$1:$AH$3058,R$1))</f>
        <v>0</v>
      </c>
      <c r="S8" s="8">
        <f>IF($A8="","",VLOOKUP($B8,'Raw data'!$A$1:$AH$3058,S$1))</f>
        <v>0</v>
      </c>
      <c r="T8" s="8">
        <f>IF($A8="","",VLOOKUP($B8,'Raw data'!$A$1:$AH$3058,T$1))</f>
        <v>0</v>
      </c>
      <c r="U8" s="8">
        <f>IF($A8="","",VLOOKUP($B8,'Raw data'!$A$1:$AH$3058,U$1))</f>
        <v>0</v>
      </c>
      <c r="V8" s="8">
        <f>IF($A8="","",VLOOKUP($B8,'Raw data'!$A$1:$AH$3058,V$1))</f>
        <v>0</v>
      </c>
      <c r="W8" s="8">
        <f>IF($A8="","",VLOOKUP($B8,'Raw data'!$A$1:$AH$3058,W$1))</f>
        <v>0</v>
      </c>
      <c r="X8" s="8">
        <f>IF($A8="","",VLOOKUP($B8,'Raw data'!$A$1:$AH$3058,X$1))</f>
        <v>0</v>
      </c>
      <c r="Y8" s="8">
        <f>IF($A8="","",VLOOKUP($B8,'Raw data'!$A$1:$AH$3058,Y$1))</f>
        <v>0</v>
      </c>
      <c r="Z8" s="8">
        <f>IF($A8="","",VLOOKUP($B8,'Raw data'!$A$1:$AH$3058,Z$1))</f>
        <v>0</v>
      </c>
      <c r="AA8" s="8">
        <f>IF($A8="","",VLOOKUP($B8,'Raw data'!$A$1:$AH$3058,AA$1))</f>
        <v>0</v>
      </c>
      <c r="AB8" s="8">
        <f>IF($A8="","",VLOOKUP($B8,'Raw data'!$A$1:$AH$3058,AB$1))</f>
        <v>0</v>
      </c>
      <c r="AC8" s="8">
        <f>IF($A8="","",VLOOKUP($B8,'Raw data'!$A$1:$AH$3058,AC$1))</f>
        <v>0</v>
      </c>
      <c r="AD8" s="8">
        <f>IF($A8="","",VLOOKUP($B8,'Raw data'!$A$1:$AH$3058,AD$1))</f>
        <v>0.56000000000000005</v>
      </c>
      <c r="AE8" s="8">
        <f>IF($A8="","",VLOOKUP($B8,'Raw data'!$A$1:$AH$3058,AE$1))</f>
        <v>0</v>
      </c>
      <c r="AF8" s="8">
        <f>IF($A8="","",VLOOKUP($B8,'Raw data'!$A$1:$AH$3058,AF$1))</f>
        <v>0</v>
      </c>
      <c r="AG8" s="8">
        <f>IF($A8="","",VLOOKUP($B8,'Raw data'!$A$1:$AH$3058,AG$1))</f>
        <v>0</v>
      </c>
      <c r="AH8" s="8">
        <f>IF($A8="","",VLOOKUP($B8,'Raw data'!$A$1:$AH$3058,AH$1))</f>
        <v>0</v>
      </c>
      <c r="AI8" s="8">
        <f>IF($A8="","",VLOOKUP($B8,'Raw data'!$A$1:$AH$3058,AI$1))</f>
        <v>0</v>
      </c>
    </row>
    <row r="9" spans="1:35">
      <c r="A9" s="13">
        <v>12000</v>
      </c>
      <c r="B9" s="14" t="s">
        <v>1372</v>
      </c>
      <c r="C9" s="8">
        <f>IF($A9="","",VLOOKUP($B9,'Raw data'!$A$1:$AH$3058,C$1))</f>
        <v>0</v>
      </c>
      <c r="D9" s="8">
        <f>IF($A9="","",VLOOKUP($B9,'Raw data'!$A$1:$AH$3058,D$1))</f>
        <v>30</v>
      </c>
      <c r="E9" s="8">
        <f>IF($A9="","",VLOOKUP($B9,'Raw data'!$A$1:$AH$3058,E$1))</f>
        <v>0</v>
      </c>
      <c r="F9" s="8">
        <f>IF($A9="","",VLOOKUP($B9,'Raw data'!$A$1:$AH$3058,F$1))</f>
        <v>0</v>
      </c>
      <c r="G9" s="8">
        <f>IF($A9="","",VLOOKUP($B9,'Raw data'!$A$1:$AH$3058,G$1))</f>
        <v>0</v>
      </c>
      <c r="H9" s="8">
        <f>IF($A9="","",VLOOKUP($B9,'Raw data'!$A$1:$AH$3058,H$1))</f>
        <v>0</v>
      </c>
      <c r="I9" s="8">
        <f>IF($A9="","",VLOOKUP($B9,'Raw data'!$A$1:$AH$3058,I$1))</f>
        <v>0</v>
      </c>
      <c r="J9" s="8">
        <f>IF($A9="","",VLOOKUP($B9,'Raw data'!$A$1:$AH$3058,J$1))</f>
        <v>0</v>
      </c>
      <c r="K9" s="8">
        <f>IF($A9="","",VLOOKUP($B9,'Raw data'!$A$1:$AH$3058,K$1))</f>
        <v>0</v>
      </c>
      <c r="L9" s="8">
        <f>IF($A9="","",VLOOKUP($B9,'Raw data'!$A$1:$AH$3058,L$1))</f>
        <v>0</v>
      </c>
      <c r="M9" s="8">
        <f>IF($A9="","",VLOOKUP($B9,'Raw data'!$A$1:$AH$3058,M$1))</f>
        <v>0</v>
      </c>
      <c r="N9" s="8">
        <f>IF($A9="","",VLOOKUP($B9,'Raw data'!$A$1:$AH$3058,N$1))</f>
        <v>0</v>
      </c>
      <c r="O9" s="8">
        <f>IF($A9="","",VLOOKUP($B9,'Raw data'!$A$1:$AH$3058,O$1))</f>
        <v>0</v>
      </c>
      <c r="P9" s="8">
        <f>IF($A9="","",VLOOKUP($B9,'Raw data'!$A$1:$AH$3058,P$1))</f>
        <v>0</v>
      </c>
      <c r="Q9" s="8">
        <f>IF($A9="","",VLOOKUP($B9,'Raw data'!$A$1:$AH$3058,Q$1))</f>
        <v>64</v>
      </c>
      <c r="R9" s="8">
        <f>IF($A9="","",VLOOKUP($B9,'Raw data'!$A$1:$AH$3058,R$1))</f>
        <v>0</v>
      </c>
      <c r="S9" s="8">
        <f>IF($A9="","",VLOOKUP($B9,'Raw data'!$A$1:$AH$3058,S$1))</f>
        <v>0</v>
      </c>
      <c r="T9" s="8">
        <f>IF($A9="","",VLOOKUP($B9,'Raw data'!$A$1:$AH$3058,T$1))</f>
        <v>0</v>
      </c>
      <c r="U9" s="8">
        <f>IF($A9="","",VLOOKUP($B9,'Raw data'!$A$1:$AH$3058,U$1))</f>
        <v>0</v>
      </c>
      <c r="V9" s="8">
        <f>IF($A9="","",VLOOKUP($B9,'Raw data'!$A$1:$AH$3058,V$1))</f>
        <v>0</v>
      </c>
      <c r="W9" s="8">
        <f>IF($A9="","",VLOOKUP($B9,'Raw data'!$A$1:$AH$3058,W$1))</f>
        <v>0</v>
      </c>
      <c r="X9" s="8">
        <f>IF($A9="","",VLOOKUP($B9,'Raw data'!$A$1:$AH$3058,X$1))</f>
        <v>0</v>
      </c>
      <c r="Y9" s="8">
        <f>IF($A9="","",VLOOKUP($B9,'Raw data'!$A$1:$AH$3058,Y$1))</f>
        <v>0</v>
      </c>
      <c r="Z9" s="8">
        <f>IF($A9="","",VLOOKUP($B9,'Raw data'!$A$1:$AH$3058,Z$1))</f>
        <v>0</v>
      </c>
      <c r="AA9" s="8">
        <f>IF($A9="","",VLOOKUP($B9,'Raw data'!$A$1:$AH$3058,AA$1))</f>
        <v>4</v>
      </c>
      <c r="AB9" s="8">
        <f>IF($A9="","",VLOOKUP($B9,'Raw data'!$A$1:$AH$3058,AB$1))</f>
        <v>0</v>
      </c>
      <c r="AC9" s="8">
        <f>IF($A9="","",VLOOKUP($B9,'Raw data'!$A$1:$AH$3058,AC$1))</f>
        <v>0</v>
      </c>
      <c r="AD9" s="8">
        <f>IF($A9="","",VLOOKUP($B9,'Raw data'!$A$1:$AH$3058,AD$1))</f>
        <v>2</v>
      </c>
      <c r="AE9" s="8">
        <f>IF($A9="","",VLOOKUP($B9,'Raw data'!$A$1:$AH$3058,AE$1))</f>
        <v>0</v>
      </c>
      <c r="AF9" s="8">
        <f>IF($A9="","",VLOOKUP($B9,'Raw data'!$A$1:$AH$3058,AF$1))</f>
        <v>0</v>
      </c>
      <c r="AG9" s="8">
        <f>IF($A9="","",VLOOKUP($B9,'Raw data'!$A$1:$AH$3058,AG$1))</f>
        <v>0</v>
      </c>
      <c r="AH9" s="8">
        <f>IF($A9="","",VLOOKUP($B9,'Raw data'!$A$1:$AH$3058,AH$1))</f>
        <v>0</v>
      </c>
      <c r="AI9" s="8">
        <f>IF($A9="","",VLOOKUP($B9,'Raw data'!$A$1:$AH$3058,AI$1))</f>
        <v>0</v>
      </c>
    </row>
    <row r="10" spans="1:35">
      <c r="A10" s="13"/>
      <c r="B10" s="14"/>
      <c r="C10" s="8" t="str">
        <f>IF($A10="","",VLOOKUP($B10,'Raw data'!$A$1:$AH$3058,C$1))</f>
        <v/>
      </c>
      <c r="D10" s="8" t="str">
        <f>IF($A10="","",VLOOKUP($B10,'Raw data'!$A$1:$AH$3058,D$1))</f>
        <v/>
      </c>
      <c r="E10" s="8" t="str">
        <f>IF($A10="","",VLOOKUP($B10,'Raw data'!$A$1:$AH$3058,E$1))</f>
        <v/>
      </c>
      <c r="F10" s="8" t="str">
        <f>IF($A10="","",VLOOKUP($B10,'Raw data'!$A$1:$AH$3058,F$1))</f>
        <v/>
      </c>
      <c r="G10" s="8" t="str">
        <f>IF($A10="","",VLOOKUP($B10,'Raw data'!$A$1:$AH$3058,G$1))</f>
        <v/>
      </c>
      <c r="H10" s="8" t="str">
        <f>IF($A10="","",VLOOKUP($B10,'Raw data'!$A$1:$AH$3058,H$1))</f>
        <v/>
      </c>
      <c r="I10" s="8" t="str">
        <f>IF($A10="","",VLOOKUP($B10,'Raw data'!$A$1:$AH$3058,I$1))</f>
        <v/>
      </c>
      <c r="J10" s="8" t="str">
        <f>IF($A10="","",VLOOKUP($B10,'Raw data'!$A$1:$AH$3058,J$1))</f>
        <v/>
      </c>
      <c r="K10" s="8" t="str">
        <f>IF($A10="","",VLOOKUP($B10,'Raw data'!$A$1:$AH$3058,K$1))</f>
        <v/>
      </c>
      <c r="L10" s="8" t="str">
        <f>IF($A10="","",VLOOKUP($B10,'Raw data'!$A$1:$AH$3058,L$1))</f>
        <v/>
      </c>
      <c r="M10" s="8" t="str">
        <f>IF($A10="","",VLOOKUP($B10,'Raw data'!$A$1:$AH$3058,M$1))</f>
        <v/>
      </c>
      <c r="N10" s="8" t="str">
        <f>IF($A10="","",VLOOKUP($B10,'Raw data'!$A$1:$AH$3058,N$1))</f>
        <v/>
      </c>
      <c r="O10" s="8" t="str">
        <f>IF($A10="","",VLOOKUP($B10,'Raw data'!$A$1:$AH$3058,O$1))</f>
        <v/>
      </c>
      <c r="P10" s="8" t="str">
        <f>IF($A10="","",VLOOKUP($B10,'Raw data'!$A$1:$AH$3058,P$1))</f>
        <v/>
      </c>
      <c r="Q10" s="8" t="str">
        <f>IF($A10="","",VLOOKUP($B10,'Raw data'!$A$1:$AH$3058,Q$1))</f>
        <v/>
      </c>
      <c r="R10" s="8" t="str">
        <f>IF($A10="","",VLOOKUP($B10,'Raw data'!$A$1:$AH$3058,R$1))</f>
        <v/>
      </c>
      <c r="S10" s="8" t="str">
        <f>IF($A10="","",VLOOKUP($B10,'Raw data'!$A$1:$AH$3058,S$1))</f>
        <v/>
      </c>
      <c r="T10" s="8" t="str">
        <f>IF($A10="","",VLOOKUP($B10,'Raw data'!$A$1:$AH$3058,T$1))</f>
        <v/>
      </c>
      <c r="U10" s="8" t="str">
        <f>IF($A10="","",VLOOKUP($B10,'Raw data'!$A$1:$AH$3058,U$1))</f>
        <v/>
      </c>
      <c r="V10" s="8" t="str">
        <f>IF($A10="","",VLOOKUP($B10,'Raw data'!$A$1:$AH$3058,V$1))</f>
        <v/>
      </c>
      <c r="W10" s="8" t="str">
        <f>IF($A10="","",VLOOKUP($B10,'Raw data'!$A$1:$AH$3058,W$1))</f>
        <v/>
      </c>
      <c r="X10" s="8" t="str">
        <f>IF($A10="","",VLOOKUP($B10,'Raw data'!$A$1:$AH$3058,X$1))</f>
        <v/>
      </c>
      <c r="Y10" s="8" t="str">
        <f>IF($A10="","",VLOOKUP($B10,'Raw data'!$A$1:$AH$3058,Y$1))</f>
        <v/>
      </c>
      <c r="Z10" s="8" t="str">
        <f>IF($A10="","",VLOOKUP($B10,'Raw data'!$A$1:$AH$3058,Z$1))</f>
        <v/>
      </c>
      <c r="AA10" s="8" t="str">
        <f>IF($A10="","",VLOOKUP($B10,'Raw data'!$A$1:$AH$3058,AA$1))</f>
        <v/>
      </c>
      <c r="AB10" s="8" t="str">
        <f>IF($A10="","",VLOOKUP($B10,'Raw data'!$A$1:$AH$3058,AB$1))</f>
        <v/>
      </c>
      <c r="AC10" s="8" t="str">
        <f>IF($A10="","",VLOOKUP($B10,'Raw data'!$A$1:$AH$3058,AC$1))</f>
        <v/>
      </c>
      <c r="AD10" s="8" t="str">
        <f>IF($A10="","",VLOOKUP($B10,'Raw data'!$A$1:$AH$3058,AD$1))</f>
        <v/>
      </c>
      <c r="AE10" s="8" t="str">
        <f>IF($A10="","",VLOOKUP($B10,'Raw data'!$A$1:$AH$3058,AE$1))</f>
        <v/>
      </c>
      <c r="AF10" s="8" t="str">
        <f>IF($A10="","",VLOOKUP($B10,'Raw data'!$A$1:$AH$3058,AF$1))</f>
        <v/>
      </c>
      <c r="AG10" s="8" t="str">
        <f>IF($A10="","",VLOOKUP($B10,'Raw data'!$A$1:$AH$3058,AG$1))</f>
        <v/>
      </c>
      <c r="AH10" s="8" t="str">
        <f>IF($A10="","",VLOOKUP($B10,'Raw data'!$A$1:$AH$3058,AH$1))</f>
        <v/>
      </c>
      <c r="AI10" s="8" t="str">
        <f>IF($A10="","",VLOOKUP($B10,'Raw data'!$A$1:$AH$3058,AI$1))</f>
        <v/>
      </c>
    </row>
    <row r="11" spans="1:35">
      <c r="A11" s="13"/>
      <c r="B11" s="14"/>
      <c r="C11" s="8" t="str">
        <f>IF($A11="","",VLOOKUP($B11,'Raw data'!$A$1:$AH$3058,C$1))</f>
        <v/>
      </c>
      <c r="D11" s="8" t="str">
        <f>IF($A11="","",VLOOKUP($B11,'Raw data'!$A$1:$AH$3058,D$1))</f>
        <v/>
      </c>
      <c r="E11" s="8" t="str">
        <f>IF($A11="","",VLOOKUP($B11,'Raw data'!$A$1:$AH$3058,E$1))</f>
        <v/>
      </c>
      <c r="F11" s="8" t="str">
        <f>IF($A11="","",VLOOKUP($B11,'Raw data'!$A$1:$AH$3058,F$1))</f>
        <v/>
      </c>
      <c r="G11" s="8" t="str">
        <f>IF($A11="","",VLOOKUP($B11,'Raw data'!$A$1:$AH$3058,G$1))</f>
        <v/>
      </c>
      <c r="H11" s="8" t="str">
        <f>IF($A11="","",VLOOKUP($B11,'Raw data'!$A$1:$AH$3058,H$1))</f>
        <v/>
      </c>
      <c r="I11" s="8" t="str">
        <f>IF($A11="","",VLOOKUP($B11,'Raw data'!$A$1:$AH$3058,I$1))</f>
        <v/>
      </c>
      <c r="J11" s="8" t="str">
        <f>IF($A11="","",VLOOKUP($B11,'Raw data'!$A$1:$AH$3058,J$1))</f>
        <v/>
      </c>
      <c r="K11" s="8" t="str">
        <f>IF($A11="","",VLOOKUP($B11,'Raw data'!$A$1:$AH$3058,K$1))</f>
        <v/>
      </c>
      <c r="L11" s="8" t="str">
        <f>IF($A11="","",VLOOKUP($B11,'Raw data'!$A$1:$AH$3058,L$1))</f>
        <v/>
      </c>
      <c r="M11" s="8" t="str">
        <f>IF($A11="","",VLOOKUP($B11,'Raw data'!$A$1:$AH$3058,M$1))</f>
        <v/>
      </c>
      <c r="N11" s="8" t="str">
        <f>IF($A11="","",VLOOKUP($B11,'Raw data'!$A$1:$AH$3058,N$1))</f>
        <v/>
      </c>
      <c r="O11" s="8" t="str">
        <f>IF($A11="","",VLOOKUP($B11,'Raw data'!$A$1:$AH$3058,O$1))</f>
        <v/>
      </c>
      <c r="P11" s="8" t="str">
        <f>IF($A11="","",VLOOKUP($B11,'Raw data'!$A$1:$AH$3058,P$1))</f>
        <v/>
      </c>
      <c r="Q11" s="8" t="str">
        <f>IF($A11="","",VLOOKUP($B11,'Raw data'!$A$1:$AH$3058,Q$1))</f>
        <v/>
      </c>
      <c r="R11" s="8" t="str">
        <f>IF($A11="","",VLOOKUP($B11,'Raw data'!$A$1:$AH$3058,R$1))</f>
        <v/>
      </c>
      <c r="S11" s="8" t="str">
        <f>IF($A11="","",VLOOKUP($B11,'Raw data'!$A$1:$AH$3058,S$1))</f>
        <v/>
      </c>
      <c r="T11" s="8" t="str">
        <f>IF($A11="","",VLOOKUP($B11,'Raw data'!$A$1:$AH$3058,T$1))</f>
        <v/>
      </c>
      <c r="U11" s="8" t="str">
        <f>IF($A11="","",VLOOKUP($B11,'Raw data'!$A$1:$AH$3058,U$1))</f>
        <v/>
      </c>
      <c r="V11" s="8" t="str">
        <f>IF($A11="","",VLOOKUP($B11,'Raw data'!$A$1:$AH$3058,V$1))</f>
        <v/>
      </c>
      <c r="W11" s="8" t="str">
        <f>IF($A11="","",VLOOKUP($B11,'Raw data'!$A$1:$AH$3058,W$1))</f>
        <v/>
      </c>
      <c r="X11" s="8" t="str">
        <f>IF($A11="","",VLOOKUP($B11,'Raw data'!$A$1:$AH$3058,X$1))</f>
        <v/>
      </c>
      <c r="Y11" s="8" t="str">
        <f>IF($A11="","",VLOOKUP($B11,'Raw data'!$A$1:$AH$3058,Y$1))</f>
        <v/>
      </c>
      <c r="Z11" s="8" t="str">
        <f>IF($A11="","",VLOOKUP($B11,'Raw data'!$A$1:$AH$3058,Z$1))</f>
        <v/>
      </c>
      <c r="AA11" s="8" t="str">
        <f>IF($A11="","",VLOOKUP($B11,'Raw data'!$A$1:$AH$3058,AA$1))</f>
        <v/>
      </c>
      <c r="AB11" s="8" t="str">
        <f>IF($A11="","",VLOOKUP($B11,'Raw data'!$A$1:$AH$3058,AB$1))</f>
        <v/>
      </c>
      <c r="AC11" s="8" t="str">
        <f>IF($A11="","",VLOOKUP($B11,'Raw data'!$A$1:$AH$3058,AC$1))</f>
        <v/>
      </c>
      <c r="AD11" s="8" t="str">
        <f>IF($A11="","",VLOOKUP($B11,'Raw data'!$A$1:$AH$3058,AD$1))</f>
        <v/>
      </c>
      <c r="AE11" s="8" t="str">
        <f>IF($A11="","",VLOOKUP($B11,'Raw data'!$A$1:$AH$3058,AE$1))</f>
        <v/>
      </c>
      <c r="AF11" s="8" t="str">
        <f>IF($A11="","",VLOOKUP($B11,'Raw data'!$A$1:$AH$3058,AF$1))</f>
        <v/>
      </c>
      <c r="AG11" s="8" t="str">
        <f>IF($A11="","",VLOOKUP($B11,'Raw data'!$A$1:$AH$3058,AG$1))</f>
        <v/>
      </c>
      <c r="AH11" s="8" t="str">
        <f>IF($A11="","",VLOOKUP($B11,'Raw data'!$A$1:$AH$3058,AH$1))</f>
        <v/>
      </c>
      <c r="AI11" s="8" t="str">
        <f>IF($A11="","",VLOOKUP($B11,'Raw data'!$A$1:$AH$3058,AI$1))</f>
        <v/>
      </c>
    </row>
    <row r="12" spans="1:35">
      <c r="A12" s="13"/>
      <c r="B12" s="14"/>
      <c r="C12" s="8" t="str">
        <f>IF($A12="","",VLOOKUP($B12,'Raw data'!$A$1:$AH$3058,C$1))</f>
        <v/>
      </c>
      <c r="D12" s="8" t="str">
        <f>IF($A12="","",VLOOKUP($B12,'Raw data'!$A$1:$AH$3058,D$1))</f>
        <v/>
      </c>
      <c r="E12" s="8" t="str">
        <f>IF($A12="","",VLOOKUP($B12,'Raw data'!$A$1:$AH$3058,E$1))</f>
        <v/>
      </c>
      <c r="F12" s="8" t="str">
        <f>IF($A12="","",VLOOKUP($B12,'Raw data'!$A$1:$AH$3058,F$1))</f>
        <v/>
      </c>
      <c r="G12" s="8" t="str">
        <f>IF($A12="","",VLOOKUP($B12,'Raw data'!$A$1:$AH$3058,G$1))</f>
        <v/>
      </c>
      <c r="H12" s="8" t="str">
        <f>IF($A12="","",VLOOKUP($B12,'Raw data'!$A$1:$AH$3058,H$1))</f>
        <v/>
      </c>
      <c r="I12" s="8" t="str">
        <f>IF($A12="","",VLOOKUP($B12,'Raw data'!$A$1:$AH$3058,I$1))</f>
        <v/>
      </c>
      <c r="J12" s="8" t="str">
        <f>IF($A12="","",VLOOKUP($B12,'Raw data'!$A$1:$AH$3058,J$1))</f>
        <v/>
      </c>
      <c r="K12" s="8" t="str">
        <f>IF($A12="","",VLOOKUP($B12,'Raw data'!$A$1:$AH$3058,K$1))</f>
        <v/>
      </c>
      <c r="L12" s="8" t="str">
        <f>IF($A12="","",VLOOKUP($B12,'Raw data'!$A$1:$AH$3058,L$1))</f>
        <v/>
      </c>
      <c r="M12" s="8" t="str">
        <f>IF($A12="","",VLOOKUP($B12,'Raw data'!$A$1:$AH$3058,M$1))</f>
        <v/>
      </c>
      <c r="N12" s="8" t="str">
        <f>IF($A12="","",VLOOKUP($B12,'Raw data'!$A$1:$AH$3058,N$1))</f>
        <v/>
      </c>
      <c r="O12" s="8" t="str">
        <f>IF($A12="","",VLOOKUP($B12,'Raw data'!$A$1:$AH$3058,O$1))</f>
        <v/>
      </c>
      <c r="P12" s="8" t="str">
        <f>IF($A12="","",VLOOKUP($B12,'Raw data'!$A$1:$AH$3058,P$1))</f>
        <v/>
      </c>
      <c r="Q12" s="8" t="str">
        <f>IF($A12="","",VLOOKUP($B12,'Raw data'!$A$1:$AH$3058,Q$1))</f>
        <v/>
      </c>
      <c r="R12" s="8" t="str">
        <f>IF($A12="","",VLOOKUP($B12,'Raw data'!$A$1:$AH$3058,R$1))</f>
        <v/>
      </c>
      <c r="S12" s="8" t="str">
        <f>IF($A12="","",VLOOKUP($B12,'Raw data'!$A$1:$AH$3058,S$1))</f>
        <v/>
      </c>
      <c r="T12" s="8" t="str">
        <f>IF($A12="","",VLOOKUP($B12,'Raw data'!$A$1:$AH$3058,T$1))</f>
        <v/>
      </c>
      <c r="U12" s="8" t="str">
        <f>IF($A12="","",VLOOKUP($B12,'Raw data'!$A$1:$AH$3058,U$1))</f>
        <v/>
      </c>
      <c r="V12" s="8" t="str">
        <f>IF($A12="","",VLOOKUP($B12,'Raw data'!$A$1:$AH$3058,V$1))</f>
        <v/>
      </c>
      <c r="W12" s="8" t="str">
        <f>IF($A12="","",VLOOKUP($B12,'Raw data'!$A$1:$AH$3058,W$1))</f>
        <v/>
      </c>
      <c r="X12" s="8" t="str">
        <f>IF($A12="","",VLOOKUP($B12,'Raw data'!$A$1:$AH$3058,X$1))</f>
        <v/>
      </c>
      <c r="Y12" s="8" t="str">
        <f>IF($A12="","",VLOOKUP($B12,'Raw data'!$A$1:$AH$3058,Y$1))</f>
        <v/>
      </c>
      <c r="Z12" s="8" t="str">
        <f>IF($A12="","",VLOOKUP($B12,'Raw data'!$A$1:$AH$3058,Z$1))</f>
        <v/>
      </c>
      <c r="AA12" s="8" t="str">
        <f>IF($A12="","",VLOOKUP($B12,'Raw data'!$A$1:$AH$3058,AA$1))</f>
        <v/>
      </c>
      <c r="AB12" s="8" t="str">
        <f>IF($A12="","",VLOOKUP($B12,'Raw data'!$A$1:$AH$3058,AB$1))</f>
        <v/>
      </c>
      <c r="AC12" s="8" t="str">
        <f>IF($A12="","",VLOOKUP($B12,'Raw data'!$A$1:$AH$3058,AC$1))</f>
        <v/>
      </c>
      <c r="AD12" s="8" t="str">
        <f>IF($A12="","",VLOOKUP($B12,'Raw data'!$A$1:$AH$3058,AD$1))</f>
        <v/>
      </c>
      <c r="AE12" s="8" t="str">
        <f>IF($A12="","",VLOOKUP($B12,'Raw data'!$A$1:$AH$3058,AE$1))</f>
        <v/>
      </c>
      <c r="AF12" s="8" t="str">
        <f>IF($A12="","",VLOOKUP($B12,'Raw data'!$A$1:$AH$3058,AF$1))</f>
        <v/>
      </c>
      <c r="AG12" s="8" t="str">
        <f>IF($A12="","",VLOOKUP($B12,'Raw data'!$A$1:$AH$3058,AG$1))</f>
        <v/>
      </c>
      <c r="AH12" s="8" t="str">
        <f>IF($A12="","",VLOOKUP($B12,'Raw data'!$A$1:$AH$3058,AH$1))</f>
        <v/>
      </c>
      <c r="AI12" s="8" t="str">
        <f>IF($A12="","",VLOOKUP($B12,'Raw data'!$A$1:$AH$3058,AI$1))</f>
        <v/>
      </c>
    </row>
    <row r="13" spans="1:35">
      <c r="A13" s="13"/>
      <c r="B13" s="14"/>
      <c r="C13" s="8" t="str">
        <f>IF($A13="","",VLOOKUP($B13,'Raw data'!$A$1:$AH$3058,C$1))</f>
        <v/>
      </c>
      <c r="D13" s="8" t="str">
        <f>IF($A13="","",VLOOKUP($B13,'Raw data'!$A$1:$AH$3058,D$1))</f>
        <v/>
      </c>
      <c r="E13" s="8" t="str">
        <f>IF($A13="","",VLOOKUP($B13,'Raw data'!$A$1:$AH$3058,E$1))</f>
        <v/>
      </c>
      <c r="F13" s="8" t="str">
        <f>IF($A13="","",VLOOKUP($B13,'Raw data'!$A$1:$AH$3058,F$1))</f>
        <v/>
      </c>
      <c r="G13" s="8" t="str">
        <f>IF($A13="","",VLOOKUP($B13,'Raw data'!$A$1:$AH$3058,G$1))</f>
        <v/>
      </c>
      <c r="H13" s="8" t="str">
        <f>IF($A13="","",VLOOKUP($B13,'Raw data'!$A$1:$AH$3058,H$1))</f>
        <v/>
      </c>
      <c r="I13" s="8" t="str">
        <f>IF($A13="","",VLOOKUP($B13,'Raw data'!$A$1:$AH$3058,I$1))</f>
        <v/>
      </c>
      <c r="J13" s="8" t="str">
        <f>IF($A13="","",VLOOKUP($B13,'Raw data'!$A$1:$AH$3058,J$1))</f>
        <v/>
      </c>
      <c r="K13" s="8" t="str">
        <f>IF($A13="","",VLOOKUP($B13,'Raw data'!$A$1:$AH$3058,K$1))</f>
        <v/>
      </c>
      <c r="L13" s="8" t="str">
        <f>IF($A13="","",VLOOKUP($B13,'Raw data'!$A$1:$AH$3058,L$1))</f>
        <v/>
      </c>
      <c r="M13" s="8" t="str">
        <f>IF($A13="","",VLOOKUP($B13,'Raw data'!$A$1:$AH$3058,M$1))</f>
        <v/>
      </c>
      <c r="N13" s="8" t="str">
        <f>IF($A13="","",VLOOKUP($B13,'Raw data'!$A$1:$AH$3058,N$1))</f>
        <v/>
      </c>
      <c r="O13" s="8" t="str">
        <f>IF($A13="","",VLOOKUP($B13,'Raw data'!$A$1:$AH$3058,O$1))</f>
        <v/>
      </c>
      <c r="P13" s="8" t="str">
        <f>IF($A13="","",VLOOKUP($B13,'Raw data'!$A$1:$AH$3058,P$1))</f>
        <v/>
      </c>
      <c r="Q13" s="8" t="str">
        <f>IF($A13="","",VLOOKUP($B13,'Raw data'!$A$1:$AH$3058,Q$1))</f>
        <v/>
      </c>
      <c r="R13" s="8" t="str">
        <f>IF($A13="","",VLOOKUP($B13,'Raw data'!$A$1:$AH$3058,R$1))</f>
        <v/>
      </c>
      <c r="S13" s="8" t="str">
        <f>IF($A13="","",VLOOKUP($B13,'Raw data'!$A$1:$AH$3058,S$1))</f>
        <v/>
      </c>
      <c r="T13" s="8" t="str">
        <f>IF($A13="","",VLOOKUP($B13,'Raw data'!$A$1:$AH$3058,T$1))</f>
        <v/>
      </c>
      <c r="U13" s="8" t="str">
        <f>IF($A13="","",VLOOKUP($B13,'Raw data'!$A$1:$AH$3058,U$1))</f>
        <v/>
      </c>
      <c r="V13" s="8" t="str">
        <f>IF($A13="","",VLOOKUP($B13,'Raw data'!$A$1:$AH$3058,V$1))</f>
        <v/>
      </c>
      <c r="W13" s="8" t="str">
        <f>IF($A13="","",VLOOKUP($B13,'Raw data'!$A$1:$AH$3058,W$1))</f>
        <v/>
      </c>
      <c r="X13" s="8" t="str">
        <f>IF($A13="","",VLOOKUP($B13,'Raw data'!$A$1:$AH$3058,X$1))</f>
        <v/>
      </c>
      <c r="Y13" s="8" t="str">
        <f>IF($A13="","",VLOOKUP($B13,'Raw data'!$A$1:$AH$3058,Y$1))</f>
        <v/>
      </c>
      <c r="Z13" s="8" t="str">
        <f>IF($A13="","",VLOOKUP($B13,'Raw data'!$A$1:$AH$3058,Z$1))</f>
        <v/>
      </c>
      <c r="AA13" s="8" t="str">
        <f>IF($A13="","",VLOOKUP($B13,'Raw data'!$A$1:$AH$3058,AA$1))</f>
        <v/>
      </c>
      <c r="AB13" s="8" t="str">
        <f>IF($A13="","",VLOOKUP($B13,'Raw data'!$A$1:$AH$3058,AB$1))</f>
        <v/>
      </c>
      <c r="AC13" s="8" t="str">
        <f>IF($A13="","",VLOOKUP($B13,'Raw data'!$A$1:$AH$3058,AC$1))</f>
        <v/>
      </c>
      <c r="AD13" s="8" t="str">
        <f>IF($A13="","",VLOOKUP($B13,'Raw data'!$A$1:$AH$3058,AD$1))</f>
        <v/>
      </c>
      <c r="AE13" s="8" t="str">
        <f>IF($A13="","",VLOOKUP($B13,'Raw data'!$A$1:$AH$3058,AE$1))</f>
        <v/>
      </c>
      <c r="AF13" s="8" t="str">
        <f>IF($A13="","",VLOOKUP($B13,'Raw data'!$A$1:$AH$3058,AF$1))</f>
        <v/>
      </c>
      <c r="AG13" s="8" t="str">
        <f>IF($A13="","",VLOOKUP($B13,'Raw data'!$A$1:$AH$3058,AG$1))</f>
        <v/>
      </c>
      <c r="AH13" s="8" t="str">
        <f>IF($A13="","",VLOOKUP($B13,'Raw data'!$A$1:$AH$3058,AH$1))</f>
        <v/>
      </c>
      <c r="AI13" s="8" t="str">
        <f>IF($A13="","",VLOOKUP($B13,'Raw data'!$A$1:$AH$3058,AI$1))</f>
        <v/>
      </c>
    </row>
    <row r="14" spans="1:35">
      <c r="A14" s="13"/>
      <c r="B14" s="14"/>
      <c r="C14" s="8" t="str">
        <f>IF($A14="","",VLOOKUP($B14,'Raw data'!$A$1:$AH$3058,C$1))</f>
        <v/>
      </c>
      <c r="D14" s="8" t="str">
        <f>IF($A14="","",VLOOKUP($B14,'Raw data'!$A$1:$AH$3058,D$1))</f>
        <v/>
      </c>
      <c r="E14" s="8" t="str">
        <f>IF($A14="","",VLOOKUP($B14,'Raw data'!$A$1:$AH$3058,E$1))</f>
        <v/>
      </c>
      <c r="F14" s="8" t="str">
        <f>IF($A14="","",VLOOKUP($B14,'Raw data'!$A$1:$AH$3058,F$1))</f>
        <v/>
      </c>
      <c r="G14" s="8" t="str">
        <f>IF($A14="","",VLOOKUP($B14,'Raw data'!$A$1:$AH$3058,G$1))</f>
        <v/>
      </c>
      <c r="H14" s="8" t="str">
        <f>IF($A14="","",VLOOKUP($B14,'Raw data'!$A$1:$AH$3058,H$1))</f>
        <v/>
      </c>
      <c r="I14" s="8" t="str">
        <f>IF($A14="","",VLOOKUP($B14,'Raw data'!$A$1:$AH$3058,I$1))</f>
        <v/>
      </c>
      <c r="J14" s="8" t="str">
        <f>IF($A14="","",VLOOKUP($B14,'Raw data'!$A$1:$AH$3058,J$1))</f>
        <v/>
      </c>
      <c r="K14" s="8" t="str">
        <f>IF($A14="","",VLOOKUP($B14,'Raw data'!$A$1:$AH$3058,K$1))</f>
        <v/>
      </c>
      <c r="L14" s="8" t="str">
        <f>IF($A14="","",VLOOKUP($B14,'Raw data'!$A$1:$AH$3058,L$1))</f>
        <v/>
      </c>
      <c r="M14" s="8" t="str">
        <f>IF($A14="","",VLOOKUP($B14,'Raw data'!$A$1:$AH$3058,M$1))</f>
        <v/>
      </c>
      <c r="N14" s="8" t="str">
        <f>IF($A14="","",VLOOKUP($B14,'Raw data'!$A$1:$AH$3058,N$1))</f>
        <v/>
      </c>
      <c r="O14" s="8" t="str">
        <f>IF($A14="","",VLOOKUP($B14,'Raw data'!$A$1:$AH$3058,O$1))</f>
        <v/>
      </c>
      <c r="P14" s="8" t="str">
        <f>IF($A14="","",VLOOKUP($B14,'Raw data'!$A$1:$AH$3058,P$1))</f>
        <v/>
      </c>
      <c r="Q14" s="8" t="str">
        <f>IF($A14="","",VLOOKUP($B14,'Raw data'!$A$1:$AH$3058,Q$1))</f>
        <v/>
      </c>
      <c r="R14" s="8" t="str">
        <f>IF($A14="","",VLOOKUP($B14,'Raw data'!$A$1:$AH$3058,R$1))</f>
        <v/>
      </c>
      <c r="S14" s="8" t="str">
        <f>IF($A14="","",VLOOKUP($B14,'Raw data'!$A$1:$AH$3058,S$1))</f>
        <v/>
      </c>
      <c r="T14" s="8" t="str">
        <f>IF($A14="","",VLOOKUP($B14,'Raw data'!$A$1:$AH$3058,T$1))</f>
        <v/>
      </c>
      <c r="U14" s="8" t="str">
        <f>IF($A14="","",VLOOKUP($B14,'Raw data'!$A$1:$AH$3058,U$1))</f>
        <v/>
      </c>
      <c r="V14" s="8" t="str">
        <f>IF($A14="","",VLOOKUP($B14,'Raw data'!$A$1:$AH$3058,V$1))</f>
        <v/>
      </c>
      <c r="W14" s="8" t="str">
        <f>IF($A14="","",VLOOKUP($B14,'Raw data'!$A$1:$AH$3058,W$1))</f>
        <v/>
      </c>
      <c r="X14" s="8" t="str">
        <f>IF($A14="","",VLOOKUP($B14,'Raw data'!$A$1:$AH$3058,X$1))</f>
        <v/>
      </c>
      <c r="Y14" s="8" t="str">
        <f>IF($A14="","",VLOOKUP($B14,'Raw data'!$A$1:$AH$3058,Y$1))</f>
        <v/>
      </c>
      <c r="Z14" s="8" t="str">
        <f>IF($A14="","",VLOOKUP($B14,'Raw data'!$A$1:$AH$3058,Z$1))</f>
        <v/>
      </c>
      <c r="AA14" s="8" t="str">
        <f>IF($A14="","",VLOOKUP($B14,'Raw data'!$A$1:$AH$3058,AA$1))</f>
        <v/>
      </c>
      <c r="AB14" s="8" t="str">
        <f>IF($A14="","",VLOOKUP($B14,'Raw data'!$A$1:$AH$3058,AB$1))</f>
        <v/>
      </c>
      <c r="AC14" s="8" t="str">
        <f>IF($A14="","",VLOOKUP($B14,'Raw data'!$A$1:$AH$3058,AC$1))</f>
        <v/>
      </c>
      <c r="AD14" s="8" t="str">
        <f>IF($A14="","",VLOOKUP($B14,'Raw data'!$A$1:$AH$3058,AD$1))</f>
        <v/>
      </c>
      <c r="AE14" s="8" t="str">
        <f>IF($A14="","",VLOOKUP($B14,'Raw data'!$A$1:$AH$3058,AE$1))</f>
        <v/>
      </c>
      <c r="AF14" s="8" t="str">
        <f>IF($A14="","",VLOOKUP($B14,'Raw data'!$A$1:$AH$3058,AF$1))</f>
        <v/>
      </c>
      <c r="AG14" s="8" t="str">
        <f>IF($A14="","",VLOOKUP($B14,'Raw data'!$A$1:$AH$3058,AG$1))</f>
        <v/>
      </c>
      <c r="AH14" s="8" t="str">
        <f>IF($A14="","",VLOOKUP($B14,'Raw data'!$A$1:$AH$3058,AH$1))</f>
        <v/>
      </c>
      <c r="AI14" s="8" t="str">
        <f>IF($A14="","",VLOOKUP($B14,'Raw data'!$A$1:$AH$3058,AI$1))</f>
        <v/>
      </c>
    </row>
    <row r="15" spans="1:35">
      <c r="A15" s="13"/>
      <c r="B15" s="14"/>
      <c r="C15" s="8" t="str">
        <f>IF($A15="","",VLOOKUP($B15,'Raw data'!$A$1:$AH$3058,C$1))</f>
        <v/>
      </c>
      <c r="D15" s="8" t="str">
        <f>IF($A15="","",VLOOKUP($B15,'Raw data'!$A$1:$AH$3058,D$1))</f>
        <v/>
      </c>
      <c r="E15" s="8" t="str">
        <f>IF($A15="","",VLOOKUP($B15,'Raw data'!$A$1:$AH$3058,E$1))</f>
        <v/>
      </c>
      <c r="F15" s="8" t="str">
        <f>IF($A15="","",VLOOKUP($B15,'Raw data'!$A$1:$AH$3058,F$1))</f>
        <v/>
      </c>
      <c r="G15" s="8" t="str">
        <f>IF($A15="","",VLOOKUP($B15,'Raw data'!$A$1:$AH$3058,G$1))</f>
        <v/>
      </c>
      <c r="H15" s="8" t="str">
        <f>IF($A15="","",VLOOKUP($B15,'Raw data'!$A$1:$AH$3058,H$1))</f>
        <v/>
      </c>
      <c r="I15" s="8" t="str">
        <f>IF($A15="","",VLOOKUP($B15,'Raw data'!$A$1:$AH$3058,I$1))</f>
        <v/>
      </c>
      <c r="J15" s="8" t="str">
        <f>IF($A15="","",VLOOKUP($B15,'Raw data'!$A$1:$AH$3058,J$1))</f>
        <v/>
      </c>
      <c r="K15" s="8" t="str">
        <f>IF($A15="","",VLOOKUP($B15,'Raw data'!$A$1:$AH$3058,K$1))</f>
        <v/>
      </c>
      <c r="L15" s="8" t="str">
        <f>IF($A15="","",VLOOKUP($B15,'Raw data'!$A$1:$AH$3058,L$1))</f>
        <v/>
      </c>
      <c r="M15" s="8" t="str">
        <f>IF($A15="","",VLOOKUP($B15,'Raw data'!$A$1:$AH$3058,M$1))</f>
        <v/>
      </c>
      <c r="N15" s="8" t="str">
        <f>IF($A15="","",VLOOKUP($B15,'Raw data'!$A$1:$AH$3058,N$1))</f>
        <v/>
      </c>
      <c r="O15" s="8" t="str">
        <f>IF($A15="","",VLOOKUP($B15,'Raw data'!$A$1:$AH$3058,O$1))</f>
        <v/>
      </c>
      <c r="P15" s="8" t="str">
        <f>IF($A15="","",VLOOKUP($B15,'Raw data'!$A$1:$AH$3058,P$1))</f>
        <v/>
      </c>
      <c r="Q15" s="8" t="str">
        <f>IF($A15="","",VLOOKUP($B15,'Raw data'!$A$1:$AH$3058,Q$1))</f>
        <v/>
      </c>
      <c r="R15" s="8" t="str">
        <f>IF($A15="","",VLOOKUP($B15,'Raw data'!$A$1:$AH$3058,R$1))</f>
        <v/>
      </c>
      <c r="S15" s="8" t="str">
        <f>IF($A15="","",VLOOKUP($B15,'Raw data'!$A$1:$AH$3058,S$1))</f>
        <v/>
      </c>
      <c r="T15" s="8" t="str">
        <f>IF($A15="","",VLOOKUP($B15,'Raw data'!$A$1:$AH$3058,T$1))</f>
        <v/>
      </c>
      <c r="U15" s="8" t="str">
        <f>IF($A15="","",VLOOKUP($B15,'Raw data'!$A$1:$AH$3058,U$1))</f>
        <v/>
      </c>
      <c r="V15" s="8" t="str">
        <f>IF($A15="","",VLOOKUP($B15,'Raw data'!$A$1:$AH$3058,V$1))</f>
        <v/>
      </c>
      <c r="W15" s="8" t="str">
        <f>IF($A15="","",VLOOKUP($B15,'Raw data'!$A$1:$AH$3058,W$1))</f>
        <v/>
      </c>
      <c r="X15" s="8" t="str">
        <f>IF($A15="","",VLOOKUP($B15,'Raw data'!$A$1:$AH$3058,X$1))</f>
        <v/>
      </c>
      <c r="Y15" s="8" t="str">
        <f>IF($A15="","",VLOOKUP($B15,'Raw data'!$A$1:$AH$3058,Y$1))</f>
        <v/>
      </c>
      <c r="Z15" s="8" t="str">
        <f>IF($A15="","",VLOOKUP($B15,'Raw data'!$A$1:$AH$3058,Z$1))</f>
        <v/>
      </c>
      <c r="AA15" s="8" t="str">
        <f>IF($A15="","",VLOOKUP($B15,'Raw data'!$A$1:$AH$3058,AA$1))</f>
        <v/>
      </c>
      <c r="AB15" s="8" t="str">
        <f>IF($A15="","",VLOOKUP($B15,'Raw data'!$A$1:$AH$3058,AB$1))</f>
        <v/>
      </c>
      <c r="AC15" s="8" t="str">
        <f>IF($A15="","",VLOOKUP($B15,'Raw data'!$A$1:$AH$3058,AC$1))</f>
        <v/>
      </c>
      <c r="AD15" s="8" t="str">
        <f>IF($A15="","",VLOOKUP($B15,'Raw data'!$A$1:$AH$3058,AD$1))</f>
        <v/>
      </c>
      <c r="AE15" s="8" t="str">
        <f>IF($A15="","",VLOOKUP($B15,'Raw data'!$A$1:$AH$3058,AE$1))</f>
        <v/>
      </c>
      <c r="AF15" s="8" t="str">
        <f>IF($A15="","",VLOOKUP($B15,'Raw data'!$A$1:$AH$3058,AF$1))</f>
        <v/>
      </c>
      <c r="AG15" s="8" t="str">
        <f>IF($A15="","",VLOOKUP($B15,'Raw data'!$A$1:$AH$3058,AG$1))</f>
        <v/>
      </c>
      <c r="AH15" s="8" t="str">
        <f>IF($A15="","",VLOOKUP($B15,'Raw data'!$A$1:$AH$3058,AH$1))</f>
        <v/>
      </c>
      <c r="AI15" s="8" t="str">
        <f>IF($A15="","",VLOOKUP($B15,'Raw data'!$A$1:$AH$3058,AI$1))</f>
        <v/>
      </c>
    </row>
    <row r="16" spans="1:35">
      <c r="A16" s="13"/>
      <c r="B16" s="14"/>
      <c r="C16" s="8" t="str">
        <f>IF($A16="","",VLOOKUP($B16,'Raw data'!$A$1:$AH$3058,C$1))</f>
        <v/>
      </c>
      <c r="D16" s="8" t="str">
        <f>IF($A16="","",VLOOKUP($B16,'Raw data'!$A$1:$AH$3058,D$1))</f>
        <v/>
      </c>
      <c r="E16" s="8" t="str">
        <f>IF($A16="","",VLOOKUP($B16,'Raw data'!$A$1:$AH$3058,E$1))</f>
        <v/>
      </c>
      <c r="F16" s="8" t="str">
        <f>IF($A16="","",VLOOKUP($B16,'Raw data'!$A$1:$AH$3058,F$1))</f>
        <v/>
      </c>
      <c r="G16" s="8" t="str">
        <f>IF($A16="","",VLOOKUP($B16,'Raw data'!$A$1:$AH$3058,G$1))</f>
        <v/>
      </c>
      <c r="H16" s="8" t="str">
        <f>IF($A16="","",VLOOKUP($B16,'Raw data'!$A$1:$AH$3058,H$1))</f>
        <v/>
      </c>
      <c r="I16" s="8" t="str">
        <f>IF($A16="","",VLOOKUP($B16,'Raw data'!$A$1:$AH$3058,I$1))</f>
        <v/>
      </c>
      <c r="J16" s="8" t="str">
        <f>IF($A16="","",VLOOKUP($B16,'Raw data'!$A$1:$AH$3058,J$1))</f>
        <v/>
      </c>
      <c r="K16" s="8" t="str">
        <f>IF($A16="","",VLOOKUP($B16,'Raw data'!$A$1:$AH$3058,K$1))</f>
        <v/>
      </c>
      <c r="L16" s="8" t="str">
        <f>IF($A16="","",VLOOKUP($B16,'Raw data'!$A$1:$AH$3058,L$1))</f>
        <v/>
      </c>
      <c r="M16" s="8" t="str">
        <f>IF($A16="","",VLOOKUP($B16,'Raw data'!$A$1:$AH$3058,M$1))</f>
        <v/>
      </c>
      <c r="N16" s="8" t="str">
        <f>IF($A16="","",VLOOKUP($B16,'Raw data'!$A$1:$AH$3058,N$1))</f>
        <v/>
      </c>
      <c r="O16" s="8" t="str">
        <f>IF($A16="","",VLOOKUP($B16,'Raw data'!$A$1:$AH$3058,O$1))</f>
        <v/>
      </c>
      <c r="P16" s="8" t="str">
        <f>IF($A16="","",VLOOKUP($B16,'Raw data'!$A$1:$AH$3058,P$1))</f>
        <v/>
      </c>
      <c r="Q16" s="8" t="str">
        <f>IF($A16="","",VLOOKUP($B16,'Raw data'!$A$1:$AH$3058,Q$1))</f>
        <v/>
      </c>
      <c r="R16" s="8" t="str">
        <f>IF($A16="","",VLOOKUP($B16,'Raw data'!$A$1:$AH$3058,R$1))</f>
        <v/>
      </c>
      <c r="S16" s="8" t="str">
        <f>IF($A16="","",VLOOKUP($B16,'Raw data'!$A$1:$AH$3058,S$1))</f>
        <v/>
      </c>
      <c r="T16" s="8" t="str">
        <f>IF($A16="","",VLOOKUP($B16,'Raw data'!$A$1:$AH$3058,T$1))</f>
        <v/>
      </c>
      <c r="U16" s="8" t="str">
        <f>IF($A16="","",VLOOKUP($B16,'Raw data'!$A$1:$AH$3058,U$1))</f>
        <v/>
      </c>
      <c r="V16" s="8" t="str">
        <f>IF($A16="","",VLOOKUP($B16,'Raw data'!$A$1:$AH$3058,V$1))</f>
        <v/>
      </c>
      <c r="W16" s="8" t="str">
        <f>IF($A16="","",VLOOKUP($B16,'Raw data'!$A$1:$AH$3058,W$1))</f>
        <v/>
      </c>
      <c r="X16" s="8" t="str">
        <f>IF($A16="","",VLOOKUP($B16,'Raw data'!$A$1:$AH$3058,X$1))</f>
        <v/>
      </c>
      <c r="Y16" s="8" t="str">
        <f>IF($A16="","",VLOOKUP($B16,'Raw data'!$A$1:$AH$3058,Y$1))</f>
        <v/>
      </c>
      <c r="Z16" s="8" t="str">
        <f>IF($A16="","",VLOOKUP($B16,'Raw data'!$A$1:$AH$3058,Z$1))</f>
        <v/>
      </c>
      <c r="AA16" s="8" t="str">
        <f>IF($A16="","",VLOOKUP($B16,'Raw data'!$A$1:$AH$3058,AA$1))</f>
        <v/>
      </c>
      <c r="AB16" s="8" t="str">
        <f>IF($A16="","",VLOOKUP($B16,'Raw data'!$A$1:$AH$3058,AB$1))</f>
        <v/>
      </c>
      <c r="AC16" s="8" t="str">
        <f>IF($A16="","",VLOOKUP($B16,'Raw data'!$A$1:$AH$3058,AC$1))</f>
        <v/>
      </c>
      <c r="AD16" s="8" t="str">
        <f>IF($A16="","",VLOOKUP($B16,'Raw data'!$A$1:$AH$3058,AD$1))</f>
        <v/>
      </c>
      <c r="AE16" s="8" t="str">
        <f>IF($A16="","",VLOOKUP($B16,'Raw data'!$A$1:$AH$3058,AE$1))</f>
        <v/>
      </c>
      <c r="AF16" s="8" t="str">
        <f>IF($A16="","",VLOOKUP($B16,'Raw data'!$A$1:$AH$3058,AF$1))</f>
        <v/>
      </c>
      <c r="AG16" s="8" t="str">
        <f>IF($A16="","",VLOOKUP($B16,'Raw data'!$A$1:$AH$3058,AG$1))</f>
        <v/>
      </c>
      <c r="AH16" s="8" t="str">
        <f>IF($A16="","",VLOOKUP($B16,'Raw data'!$A$1:$AH$3058,AH$1))</f>
        <v/>
      </c>
      <c r="AI16" s="8" t="str">
        <f>IF($A16="","",VLOOKUP($B16,'Raw data'!$A$1:$AH$3058,AI$1))</f>
        <v/>
      </c>
    </row>
    <row r="17" spans="1:35">
      <c r="A17" s="13"/>
      <c r="B17" s="14"/>
      <c r="C17" s="8" t="str">
        <f>IF($A17="","",VLOOKUP($B17,'Raw data'!$A$1:$AH$3058,C$1))</f>
        <v/>
      </c>
      <c r="D17" s="8" t="str">
        <f>IF($A17="","",VLOOKUP($B17,'Raw data'!$A$1:$AH$3058,D$1))</f>
        <v/>
      </c>
      <c r="E17" s="8" t="str">
        <f>IF($A17="","",VLOOKUP($B17,'Raw data'!$A$1:$AH$3058,E$1))</f>
        <v/>
      </c>
      <c r="F17" s="8" t="str">
        <f>IF($A17="","",VLOOKUP($B17,'Raw data'!$A$1:$AH$3058,F$1))</f>
        <v/>
      </c>
      <c r="G17" s="8" t="str">
        <f>IF($A17="","",VLOOKUP($B17,'Raw data'!$A$1:$AH$3058,G$1))</f>
        <v/>
      </c>
      <c r="H17" s="8" t="str">
        <f>IF($A17="","",VLOOKUP($B17,'Raw data'!$A$1:$AH$3058,H$1))</f>
        <v/>
      </c>
      <c r="I17" s="8" t="str">
        <f>IF($A17="","",VLOOKUP($B17,'Raw data'!$A$1:$AH$3058,I$1))</f>
        <v/>
      </c>
      <c r="J17" s="8" t="str">
        <f>IF($A17="","",VLOOKUP($B17,'Raw data'!$A$1:$AH$3058,J$1))</f>
        <v/>
      </c>
      <c r="K17" s="8" t="str">
        <f>IF($A17="","",VLOOKUP($B17,'Raw data'!$A$1:$AH$3058,K$1))</f>
        <v/>
      </c>
      <c r="L17" s="8" t="str">
        <f>IF($A17="","",VLOOKUP($B17,'Raw data'!$A$1:$AH$3058,L$1))</f>
        <v/>
      </c>
      <c r="M17" s="8" t="str">
        <f>IF($A17="","",VLOOKUP($B17,'Raw data'!$A$1:$AH$3058,M$1))</f>
        <v/>
      </c>
      <c r="N17" s="8" t="str">
        <f>IF($A17="","",VLOOKUP($B17,'Raw data'!$A$1:$AH$3058,N$1))</f>
        <v/>
      </c>
      <c r="O17" s="8" t="str">
        <f>IF($A17="","",VLOOKUP($B17,'Raw data'!$A$1:$AH$3058,O$1))</f>
        <v/>
      </c>
      <c r="P17" s="8" t="str">
        <f>IF($A17="","",VLOOKUP($B17,'Raw data'!$A$1:$AH$3058,P$1))</f>
        <v/>
      </c>
      <c r="Q17" s="8" t="str">
        <f>IF($A17="","",VLOOKUP($B17,'Raw data'!$A$1:$AH$3058,Q$1))</f>
        <v/>
      </c>
      <c r="R17" s="8" t="str">
        <f>IF($A17="","",VLOOKUP($B17,'Raw data'!$A$1:$AH$3058,R$1))</f>
        <v/>
      </c>
      <c r="S17" s="8" t="str">
        <f>IF($A17="","",VLOOKUP($B17,'Raw data'!$A$1:$AH$3058,S$1))</f>
        <v/>
      </c>
      <c r="T17" s="8" t="str">
        <f>IF($A17="","",VLOOKUP($B17,'Raw data'!$A$1:$AH$3058,T$1))</f>
        <v/>
      </c>
      <c r="U17" s="8" t="str">
        <f>IF($A17="","",VLOOKUP($B17,'Raw data'!$A$1:$AH$3058,U$1))</f>
        <v/>
      </c>
      <c r="V17" s="8" t="str">
        <f>IF($A17="","",VLOOKUP($B17,'Raw data'!$A$1:$AH$3058,V$1))</f>
        <v/>
      </c>
      <c r="W17" s="8" t="str">
        <f>IF($A17="","",VLOOKUP($B17,'Raw data'!$A$1:$AH$3058,W$1))</f>
        <v/>
      </c>
      <c r="X17" s="8" t="str">
        <f>IF($A17="","",VLOOKUP($B17,'Raw data'!$A$1:$AH$3058,X$1))</f>
        <v/>
      </c>
      <c r="Y17" s="8" t="str">
        <f>IF($A17="","",VLOOKUP($B17,'Raw data'!$A$1:$AH$3058,Y$1))</f>
        <v/>
      </c>
      <c r="Z17" s="8" t="str">
        <f>IF($A17="","",VLOOKUP($B17,'Raw data'!$A$1:$AH$3058,Z$1))</f>
        <v/>
      </c>
      <c r="AA17" s="8" t="str">
        <f>IF($A17="","",VLOOKUP($B17,'Raw data'!$A$1:$AH$3058,AA$1))</f>
        <v/>
      </c>
      <c r="AB17" s="8" t="str">
        <f>IF($A17="","",VLOOKUP($B17,'Raw data'!$A$1:$AH$3058,AB$1))</f>
        <v/>
      </c>
      <c r="AC17" s="8" t="str">
        <f>IF($A17="","",VLOOKUP($B17,'Raw data'!$A$1:$AH$3058,AC$1))</f>
        <v/>
      </c>
      <c r="AD17" s="8" t="str">
        <f>IF($A17="","",VLOOKUP($B17,'Raw data'!$A$1:$AH$3058,AD$1))</f>
        <v/>
      </c>
      <c r="AE17" s="8" t="str">
        <f>IF($A17="","",VLOOKUP($B17,'Raw data'!$A$1:$AH$3058,AE$1))</f>
        <v/>
      </c>
      <c r="AF17" s="8" t="str">
        <f>IF($A17="","",VLOOKUP($B17,'Raw data'!$A$1:$AH$3058,AF$1))</f>
        <v/>
      </c>
      <c r="AG17" s="8" t="str">
        <f>IF($A17="","",VLOOKUP($B17,'Raw data'!$A$1:$AH$3058,AG$1))</f>
        <v/>
      </c>
      <c r="AH17" s="8" t="str">
        <f>IF($A17="","",VLOOKUP($B17,'Raw data'!$A$1:$AH$3058,AH$1))</f>
        <v/>
      </c>
      <c r="AI17" s="8" t="str">
        <f>IF($A17="","",VLOOKUP($B17,'Raw data'!$A$1:$AH$3058,AI$1))</f>
        <v/>
      </c>
    </row>
    <row r="18" spans="1:35">
      <c r="A18" s="13"/>
      <c r="B18" s="14"/>
      <c r="C18" s="8" t="str">
        <f>IF($A18="","",VLOOKUP($B18,'Raw data'!$A$1:$AH$3058,C$1))</f>
        <v/>
      </c>
      <c r="D18" s="8" t="str">
        <f>IF($A18="","",VLOOKUP($B18,'Raw data'!$A$1:$AH$3058,D$1))</f>
        <v/>
      </c>
      <c r="E18" s="8" t="str">
        <f>IF($A18="","",VLOOKUP($B18,'Raw data'!$A$1:$AH$3058,E$1))</f>
        <v/>
      </c>
      <c r="F18" s="8" t="str">
        <f>IF($A18="","",VLOOKUP($B18,'Raw data'!$A$1:$AH$3058,F$1))</f>
        <v/>
      </c>
      <c r="G18" s="8" t="str">
        <f>IF($A18="","",VLOOKUP($B18,'Raw data'!$A$1:$AH$3058,G$1))</f>
        <v/>
      </c>
      <c r="H18" s="8" t="str">
        <f>IF($A18="","",VLOOKUP($B18,'Raw data'!$A$1:$AH$3058,H$1))</f>
        <v/>
      </c>
      <c r="I18" s="8" t="str">
        <f>IF($A18="","",VLOOKUP($B18,'Raw data'!$A$1:$AH$3058,I$1))</f>
        <v/>
      </c>
      <c r="J18" s="8" t="str">
        <f>IF($A18="","",VLOOKUP($B18,'Raw data'!$A$1:$AH$3058,J$1))</f>
        <v/>
      </c>
      <c r="K18" s="8" t="str">
        <f>IF($A18="","",VLOOKUP($B18,'Raw data'!$A$1:$AH$3058,K$1))</f>
        <v/>
      </c>
      <c r="L18" s="8" t="str">
        <f>IF($A18="","",VLOOKUP($B18,'Raw data'!$A$1:$AH$3058,L$1))</f>
        <v/>
      </c>
      <c r="M18" s="8" t="str">
        <f>IF($A18="","",VLOOKUP($B18,'Raw data'!$A$1:$AH$3058,M$1))</f>
        <v/>
      </c>
      <c r="N18" s="8" t="str">
        <f>IF($A18="","",VLOOKUP($B18,'Raw data'!$A$1:$AH$3058,N$1))</f>
        <v/>
      </c>
      <c r="O18" s="8" t="str">
        <f>IF($A18="","",VLOOKUP($B18,'Raw data'!$A$1:$AH$3058,O$1))</f>
        <v/>
      </c>
      <c r="P18" s="8" t="str">
        <f>IF($A18="","",VLOOKUP($B18,'Raw data'!$A$1:$AH$3058,P$1))</f>
        <v/>
      </c>
      <c r="Q18" s="8" t="str">
        <f>IF($A18="","",VLOOKUP($B18,'Raw data'!$A$1:$AH$3058,Q$1))</f>
        <v/>
      </c>
      <c r="R18" s="8" t="str">
        <f>IF($A18="","",VLOOKUP($B18,'Raw data'!$A$1:$AH$3058,R$1))</f>
        <v/>
      </c>
      <c r="S18" s="8" t="str">
        <f>IF($A18="","",VLOOKUP($B18,'Raw data'!$A$1:$AH$3058,S$1))</f>
        <v/>
      </c>
      <c r="T18" s="8" t="str">
        <f>IF($A18="","",VLOOKUP($B18,'Raw data'!$A$1:$AH$3058,T$1))</f>
        <v/>
      </c>
      <c r="U18" s="8" t="str">
        <f>IF($A18="","",VLOOKUP($B18,'Raw data'!$A$1:$AH$3058,U$1))</f>
        <v/>
      </c>
      <c r="V18" s="8" t="str">
        <f>IF($A18="","",VLOOKUP($B18,'Raw data'!$A$1:$AH$3058,V$1))</f>
        <v/>
      </c>
      <c r="W18" s="8" t="str">
        <f>IF($A18="","",VLOOKUP($B18,'Raw data'!$A$1:$AH$3058,W$1))</f>
        <v/>
      </c>
      <c r="X18" s="8" t="str">
        <f>IF($A18="","",VLOOKUP($B18,'Raw data'!$A$1:$AH$3058,X$1))</f>
        <v/>
      </c>
      <c r="Y18" s="8" t="str">
        <f>IF($A18="","",VLOOKUP($B18,'Raw data'!$A$1:$AH$3058,Y$1))</f>
        <v/>
      </c>
      <c r="Z18" s="8" t="str">
        <f>IF($A18="","",VLOOKUP($B18,'Raw data'!$A$1:$AH$3058,Z$1))</f>
        <v/>
      </c>
      <c r="AA18" s="8" t="str">
        <f>IF($A18="","",VLOOKUP($B18,'Raw data'!$A$1:$AH$3058,AA$1))</f>
        <v/>
      </c>
      <c r="AB18" s="8" t="str">
        <f>IF($A18="","",VLOOKUP($B18,'Raw data'!$A$1:$AH$3058,AB$1))</f>
        <v/>
      </c>
      <c r="AC18" s="8" t="str">
        <f>IF($A18="","",VLOOKUP($B18,'Raw data'!$A$1:$AH$3058,AC$1))</f>
        <v/>
      </c>
      <c r="AD18" s="8" t="str">
        <f>IF($A18="","",VLOOKUP($B18,'Raw data'!$A$1:$AH$3058,AD$1))</f>
        <v/>
      </c>
      <c r="AE18" s="8" t="str">
        <f>IF($A18="","",VLOOKUP($B18,'Raw data'!$A$1:$AH$3058,AE$1))</f>
        <v/>
      </c>
      <c r="AF18" s="8" t="str">
        <f>IF($A18="","",VLOOKUP($B18,'Raw data'!$A$1:$AH$3058,AF$1))</f>
        <v/>
      </c>
      <c r="AG18" s="8" t="str">
        <f>IF($A18="","",VLOOKUP($B18,'Raw data'!$A$1:$AH$3058,AG$1))</f>
        <v/>
      </c>
      <c r="AH18" s="8" t="str">
        <f>IF($A18="","",VLOOKUP($B18,'Raw data'!$A$1:$AH$3058,AH$1))</f>
        <v/>
      </c>
      <c r="AI18" s="8" t="str">
        <f>IF($A18="","",VLOOKUP($B18,'Raw data'!$A$1:$AH$3058,AI$1))</f>
        <v/>
      </c>
    </row>
    <row r="19" spans="1:35">
      <c r="A19" s="13"/>
      <c r="B19" s="14"/>
      <c r="C19" s="8" t="str">
        <f>IF($A19="","",VLOOKUP($B19,'Raw data'!$A$1:$AH$3058,C$1))</f>
        <v/>
      </c>
      <c r="D19" s="8" t="str">
        <f>IF($A19="","",VLOOKUP($B19,'Raw data'!$A$1:$AH$3058,D$1))</f>
        <v/>
      </c>
      <c r="E19" s="8" t="str">
        <f>IF($A19="","",VLOOKUP($B19,'Raw data'!$A$1:$AH$3058,E$1))</f>
        <v/>
      </c>
      <c r="F19" s="8" t="str">
        <f>IF($A19="","",VLOOKUP($B19,'Raw data'!$A$1:$AH$3058,F$1))</f>
        <v/>
      </c>
      <c r="G19" s="8" t="str">
        <f>IF($A19="","",VLOOKUP($B19,'Raw data'!$A$1:$AH$3058,G$1))</f>
        <v/>
      </c>
      <c r="H19" s="8" t="str">
        <f>IF($A19="","",VLOOKUP($B19,'Raw data'!$A$1:$AH$3058,H$1))</f>
        <v/>
      </c>
      <c r="I19" s="8" t="str">
        <f>IF($A19="","",VLOOKUP($B19,'Raw data'!$A$1:$AH$3058,I$1))</f>
        <v/>
      </c>
      <c r="J19" s="8" t="str">
        <f>IF($A19="","",VLOOKUP($B19,'Raw data'!$A$1:$AH$3058,J$1))</f>
        <v/>
      </c>
      <c r="K19" s="8" t="str">
        <f>IF($A19="","",VLOOKUP($B19,'Raw data'!$A$1:$AH$3058,K$1))</f>
        <v/>
      </c>
      <c r="L19" s="8" t="str">
        <f>IF($A19="","",VLOOKUP($B19,'Raw data'!$A$1:$AH$3058,L$1))</f>
        <v/>
      </c>
      <c r="M19" s="8" t="str">
        <f>IF($A19="","",VLOOKUP($B19,'Raw data'!$A$1:$AH$3058,M$1))</f>
        <v/>
      </c>
      <c r="N19" s="8" t="str">
        <f>IF($A19="","",VLOOKUP($B19,'Raw data'!$A$1:$AH$3058,N$1))</f>
        <v/>
      </c>
      <c r="O19" s="8" t="str">
        <f>IF($A19="","",VLOOKUP($B19,'Raw data'!$A$1:$AH$3058,O$1))</f>
        <v/>
      </c>
      <c r="P19" s="8" t="str">
        <f>IF($A19="","",VLOOKUP($B19,'Raw data'!$A$1:$AH$3058,P$1))</f>
        <v/>
      </c>
      <c r="Q19" s="8" t="str">
        <f>IF($A19="","",VLOOKUP($B19,'Raw data'!$A$1:$AH$3058,Q$1))</f>
        <v/>
      </c>
      <c r="R19" s="8" t="str">
        <f>IF($A19="","",VLOOKUP($B19,'Raw data'!$A$1:$AH$3058,R$1))</f>
        <v/>
      </c>
      <c r="S19" s="8" t="str">
        <f>IF($A19="","",VLOOKUP($B19,'Raw data'!$A$1:$AH$3058,S$1))</f>
        <v/>
      </c>
      <c r="T19" s="8" t="str">
        <f>IF($A19="","",VLOOKUP($B19,'Raw data'!$A$1:$AH$3058,T$1))</f>
        <v/>
      </c>
      <c r="U19" s="8" t="str">
        <f>IF($A19="","",VLOOKUP($B19,'Raw data'!$A$1:$AH$3058,U$1))</f>
        <v/>
      </c>
      <c r="V19" s="8" t="str">
        <f>IF($A19="","",VLOOKUP($B19,'Raw data'!$A$1:$AH$3058,V$1))</f>
        <v/>
      </c>
      <c r="W19" s="8" t="str">
        <f>IF($A19="","",VLOOKUP($B19,'Raw data'!$A$1:$AH$3058,W$1))</f>
        <v/>
      </c>
      <c r="X19" s="8" t="str">
        <f>IF($A19="","",VLOOKUP($B19,'Raw data'!$A$1:$AH$3058,X$1))</f>
        <v/>
      </c>
      <c r="Y19" s="8" t="str">
        <f>IF($A19="","",VLOOKUP($B19,'Raw data'!$A$1:$AH$3058,Y$1))</f>
        <v/>
      </c>
      <c r="Z19" s="8" t="str">
        <f>IF($A19="","",VLOOKUP($B19,'Raw data'!$A$1:$AH$3058,Z$1))</f>
        <v/>
      </c>
      <c r="AA19" s="8" t="str">
        <f>IF($A19="","",VLOOKUP($B19,'Raw data'!$A$1:$AH$3058,AA$1))</f>
        <v/>
      </c>
      <c r="AB19" s="8" t="str">
        <f>IF($A19="","",VLOOKUP($B19,'Raw data'!$A$1:$AH$3058,AB$1))</f>
        <v/>
      </c>
      <c r="AC19" s="8" t="str">
        <f>IF($A19="","",VLOOKUP($B19,'Raw data'!$A$1:$AH$3058,AC$1))</f>
        <v/>
      </c>
      <c r="AD19" s="8" t="str">
        <f>IF($A19="","",VLOOKUP($B19,'Raw data'!$A$1:$AH$3058,AD$1))</f>
        <v/>
      </c>
      <c r="AE19" s="8" t="str">
        <f>IF($A19="","",VLOOKUP($B19,'Raw data'!$A$1:$AH$3058,AE$1))</f>
        <v/>
      </c>
      <c r="AF19" s="8" t="str">
        <f>IF($A19="","",VLOOKUP($B19,'Raw data'!$A$1:$AH$3058,AF$1))</f>
        <v/>
      </c>
      <c r="AG19" s="8" t="str">
        <f>IF($A19="","",VLOOKUP($B19,'Raw data'!$A$1:$AH$3058,AG$1))</f>
        <v/>
      </c>
      <c r="AH19" s="8" t="str">
        <f>IF($A19="","",VLOOKUP($B19,'Raw data'!$A$1:$AH$3058,AH$1))</f>
        <v/>
      </c>
      <c r="AI19" s="8" t="str">
        <f>IF($A19="","",VLOOKUP($B19,'Raw data'!$A$1:$AH$3058,AI$1))</f>
        <v/>
      </c>
    </row>
    <row r="20" spans="1:35">
      <c r="A20" s="13"/>
      <c r="B20" s="14"/>
      <c r="C20" s="8" t="str">
        <f>IF($A20="","",VLOOKUP($B20,'Raw data'!$A$1:$AH$3058,C$1))</f>
        <v/>
      </c>
      <c r="D20" s="8" t="str">
        <f>IF($A20="","",VLOOKUP($B20,'Raw data'!$A$1:$AH$3058,D$1))</f>
        <v/>
      </c>
      <c r="E20" s="8" t="str">
        <f>IF($A20="","",VLOOKUP($B20,'Raw data'!$A$1:$AH$3058,E$1))</f>
        <v/>
      </c>
      <c r="F20" s="8" t="str">
        <f>IF($A20="","",VLOOKUP($B20,'Raw data'!$A$1:$AH$3058,F$1))</f>
        <v/>
      </c>
      <c r="G20" s="8" t="str">
        <f>IF($A20="","",VLOOKUP($B20,'Raw data'!$A$1:$AH$3058,G$1))</f>
        <v/>
      </c>
      <c r="H20" s="8" t="str">
        <f>IF($A20="","",VLOOKUP($B20,'Raw data'!$A$1:$AH$3058,H$1))</f>
        <v/>
      </c>
      <c r="I20" s="8" t="str">
        <f>IF($A20="","",VLOOKUP($B20,'Raw data'!$A$1:$AH$3058,I$1))</f>
        <v/>
      </c>
      <c r="J20" s="8" t="str">
        <f>IF($A20="","",VLOOKUP($B20,'Raw data'!$A$1:$AH$3058,J$1))</f>
        <v/>
      </c>
      <c r="K20" s="8" t="str">
        <f>IF($A20="","",VLOOKUP($B20,'Raw data'!$A$1:$AH$3058,K$1))</f>
        <v/>
      </c>
      <c r="L20" s="8" t="str">
        <f>IF($A20="","",VLOOKUP($B20,'Raw data'!$A$1:$AH$3058,L$1))</f>
        <v/>
      </c>
      <c r="M20" s="8" t="str">
        <f>IF($A20="","",VLOOKUP($B20,'Raw data'!$A$1:$AH$3058,M$1))</f>
        <v/>
      </c>
      <c r="N20" s="8" t="str">
        <f>IF($A20="","",VLOOKUP($B20,'Raw data'!$A$1:$AH$3058,N$1))</f>
        <v/>
      </c>
      <c r="O20" s="8" t="str">
        <f>IF($A20="","",VLOOKUP($B20,'Raw data'!$A$1:$AH$3058,O$1))</f>
        <v/>
      </c>
      <c r="P20" s="8" t="str">
        <f>IF($A20="","",VLOOKUP($B20,'Raw data'!$A$1:$AH$3058,P$1))</f>
        <v/>
      </c>
      <c r="Q20" s="8" t="str">
        <f>IF($A20="","",VLOOKUP($B20,'Raw data'!$A$1:$AH$3058,Q$1))</f>
        <v/>
      </c>
      <c r="R20" s="8" t="str">
        <f>IF($A20="","",VLOOKUP($B20,'Raw data'!$A$1:$AH$3058,R$1))</f>
        <v/>
      </c>
      <c r="S20" s="8" t="str">
        <f>IF($A20="","",VLOOKUP($B20,'Raw data'!$A$1:$AH$3058,S$1))</f>
        <v/>
      </c>
      <c r="T20" s="8" t="str">
        <f>IF($A20="","",VLOOKUP($B20,'Raw data'!$A$1:$AH$3058,T$1))</f>
        <v/>
      </c>
      <c r="U20" s="8" t="str">
        <f>IF($A20="","",VLOOKUP($B20,'Raw data'!$A$1:$AH$3058,U$1))</f>
        <v/>
      </c>
      <c r="V20" s="8" t="str">
        <f>IF($A20="","",VLOOKUP($B20,'Raw data'!$A$1:$AH$3058,V$1))</f>
        <v/>
      </c>
      <c r="W20" s="8" t="str">
        <f>IF($A20="","",VLOOKUP($B20,'Raw data'!$A$1:$AH$3058,W$1))</f>
        <v/>
      </c>
      <c r="X20" s="8" t="str">
        <f>IF($A20="","",VLOOKUP($B20,'Raw data'!$A$1:$AH$3058,X$1))</f>
        <v/>
      </c>
      <c r="Y20" s="8" t="str">
        <f>IF($A20="","",VLOOKUP($B20,'Raw data'!$A$1:$AH$3058,Y$1))</f>
        <v/>
      </c>
      <c r="Z20" s="8" t="str">
        <f>IF($A20="","",VLOOKUP($B20,'Raw data'!$A$1:$AH$3058,Z$1))</f>
        <v/>
      </c>
      <c r="AA20" s="8" t="str">
        <f>IF($A20="","",VLOOKUP($B20,'Raw data'!$A$1:$AH$3058,AA$1))</f>
        <v/>
      </c>
      <c r="AB20" s="8" t="str">
        <f>IF($A20="","",VLOOKUP($B20,'Raw data'!$A$1:$AH$3058,AB$1))</f>
        <v/>
      </c>
      <c r="AC20" s="8" t="str">
        <f>IF($A20="","",VLOOKUP($B20,'Raw data'!$A$1:$AH$3058,AC$1))</f>
        <v/>
      </c>
      <c r="AD20" s="8" t="str">
        <f>IF($A20="","",VLOOKUP($B20,'Raw data'!$A$1:$AH$3058,AD$1))</f>
        <v/>
      </c>
      <c r="AE20" s="8" t="str">
        <f>IF($A20="","",VLOOKUP($B20,'Raw data'!$A$1:$AH$3058,AE$1))</f>
        <v/>
      </c>
      <c r="AF20" s="8" t="str">
        <f>IF($A20="","",VLOOKUP($B20,'Raw data'!$A$1:$AH$3058,AF$1))</f>
        <v/>
      </c>
      <c r="AG20" s="8" t="str">
        <f>IF($A20="","",VLOOKUP($B20,'Raw data'!$A$1:$AH$3058,AG$1))</f>
        <v/>
      </c>
      <c r="AH20" s="8" t="str">
        <f>IF($A20="","",VLOOKUP($B20,'Raw data'!$A$1:$AH$3058,AH$1))</f>
        <v/>
      </c>
      <c r="AI20" s="8" t="str">
        <f>IF($A20="","",VLOOKUP($B20,'Raw data'!$A$1:$AH$3058,AI$1))</f>
        <v/>
      </c>
    </row>
    <row r="21" spans="1:35">
      <c r="A21" s="13"/>
      <c r="B21" s="14"/>
      <c r="C21" s="8" t="str">
        <f>IF($A21="","",VLOOKUP($B21,'Raw data'!$A$1:$AH$3058,C$1))</f>
        <v/>
      </c>
      <c r="D21" s="8" t="str">
        <f>IF($A21="","",VLOOKUP($B21,'Raw data'!$A$1:$AH$3058,D$1))</f>
        <v/>
      </c>
      <c r="E21" s="8" t="str">
        <f>IF($A21="","",VLOOKUP($B21,'Raw data'!$A$1:$AH$3058,E$1))</f>
        <v/>
      </c>
      <c r="F21" s="8" t="str">
        <f>IF($A21="","",VLOOKUP($B21,'Raw data'!$A$1:$AH$3058,F$1))</f>
        <v/>
      </c>
      <c r="G21" s="8" t="str">
        <f>IF($A21="","",VLOOKUP($B21,'Raw data'!$A$1:$AH$3058,G$1))</f>
        <v/>
      </c>
      <c r="H21" s="8" t="str">
        <f>IF($A21="","",VLOOKUP($B21,'Raw data'!$A$1:$AH$3058,H$1))</f>
        <v/>
      </c>
      <c r="I21" s="8" t="str">
        <f>IF($A21="","",VLOOKUP($B21,'Raw data'!$A$1:$AH$3058,I$1))</f>
        <v/>
      </c>
      <c r="J21" s="8" t="str">
        <f>IF($A21="","",VLOOKUP($B21,'Raw data'!$A$1:$AH$3058,J$1))</f>
        <v/>
      </c>
      <c r="K21" s="8" t="str">
        <f>IF($A21="","",VLOOKUP($B21,'Raw data'!$A$1:$AH$3058,K$1))</f>
        <v/>
      </c>
      <c r="L21" s="8" t="str">
        <f>IF($A21="","",VLOOKUP($B21,'Raw data'!$A$1:$AH$3058,L$1))</f>
        <v/>
      </c>
      <c r="M21" s="8" t="str">
        <f>IF($A21="","",VLOOKUP($B21,'Raw data'!$A$1:$AH$3058,M$1))</f>
        <v/>
      </c>
      <c r="N21" s="8" t="str">
        <f>IF($A21="","",VLOOKUP($B21,'Raw data'!$A$1:$AH$3058,N$1))</f>
        <v/>
      </c>
      <c r="O21" s="8" t="str">
        <f>IF($A21="","",VLOOKUP($B21,'Raw data'!$A$1:$AH$3058,O$1))</f>
        <v/>
      </c>
      <c r="P21" s="8" t="str">
        <f>IF($A21="","",VLOOKUP($B21,'Raw data'!$A$1:$AH$3058,P$1))</f>
        <v/>
      </c>
      <c r="Q21" s="8" t="str">
        <f>IF($A21="","",VLOOKUP($B21,'Raw data'!$A$1:$AH$3058,Q$1))</f>
        <v/>
      </c>
      <c r="R21" s="8" t="str">
        <f>IF($A21="","",VLOOKUP($B21,'Raw data'!$A$1:$AH$3058,R$1))</f>
        <v/>
      </c>
      <c r="S21" s="8" t="str">
        <f>IF($A21="","",VLOOKUP($B21,'Raw data'!$A$1:$AH$3058,S$1))</f>
        <v/>
      </c>
      <c r="T21" s="8" t="str">
        <f>IF($A21="","",VLOOKUP($B21,'Raw data'!$A$1:$AH$3058,T$1))</f>
        <v/>
      </c>
      <c r="U21" s="8" t="str">
        <f>IF($A21="","",VLOOKUP($B21,'Raw data'!$A$1:$AH$3058,U$1))</f>
        <v/>
      </c>
      <c r="V21" s="8" t="str">
        <f>IF($A21="","",VLOOKUP($B21,'Raw data'!$A$1:$AH$3058,V$1))</f>
        <v/>
      </c>
      <c r="W21" s="8" t="str">
        <f>IF($A21="","",VLOOKUP($B21,'Raw data'!$A$1:$AH$3058,W$1))</f>
        <v/>
      </c>
      <c r="X21" s="8" t="str">
        <f>IF($A21="","",VLOOKUP($B21,'Raw data'!$A$1:$AH$3058,X$1))</f>
        <v/>
      </c>
      <c r="Y21" s="8" t="str">
        <f>IF($A21="","",VLOOKUP($B21,'Raw data'!$A$1:$AH$3058,Y$1))</f>
        <v/>
      </c>
      <c r="Z21" s="8" t="str">
        <f>IF($A21="","",VLOOKUP($B21,'Raw data'!$A$1:$AH$3058,Z$1))</f>
        <v/>
      </c>
      <c r="AA21" s="8" t="str">
        <f>IF($A21="","",VLOOKUP($B21,'Raw data'!$A$1:$AH$3058,AA$1))</f>
        <v/>
      </c>
      <c r="AB21" s="8" t="str">
        <f>IF($A21="","",VLOOKUP($B21,'Raw data'!$A$1:$AH$3058,AB$1))</f>
        <v/>
      </c>
      <c r="AC21" s="8" t="str">
        <f>IF($A21="","",VLOOKUP($B21,'Raw data'!$A$1:$AH$3058,AC$1))</f>
        <v/>
      </c>
      <c r="AD21" s="8" t="str">
        <f>IF($A21="","",VLOOKUP($B21,'Raw data'!$A$1:$AH$3058,AD$1))</f>
        <v/>
      </c>
      <c r="AE21" s="8" t="str">
        <f>IF($A21="","",VLOOKUP($B21,'Raw data'!$A$1:$AH$3058,AE$1))</f>
        <v/>
      </c>
      <c r="AF21" s="8" t="str">
        <f>IF($A21="","",VLOOKUP($B21,'Raw data'!$A$1:$AH$3058,AF$1))</f>
        <v/>
      </c>
      <c r="AG21" s="8" t="str">
        <f>IF($A21="","",VLOOKUP($B21,'Raw data'!$A$1:$AH$3058,AG$1))</f>
        <v/>
      </c>
      <c r="AH21" s="8" t="str">
        <f>IF($A21="","",VLOOKUP($B21,'Raw data'!$A$1:$AH$3058,AH$1))</f>
        <v/>
      </c>
      <c r="AI21" s="8" t="str">
        <f>IF($A21="","",VLOOKUP($B21,'Raw data'!$A$1:$AH$3058,AI$1))</f>
        <v/>
      </c>
    </row>
    <row r="22" spans="1:35">
      <c r="A22" s="13"/>
      <c r="B22" s="14"/>
      <c r="C22" s="8" t="str">
        <f>IF($A22="","",VLOOKUP($B22,'Raw data'!$A$1:$AH$3058,C$1))</f>
        <v/>
      </c>
      <c r="D22" s="8" t="str">
        <f>IF($A22="","",VLOOKUP($B22,'Raw data'!$A$1:$AH$3058,D$1))</f>
        <v/>
      </c>
      <c r="E22" s="8" t="str">
        <f>IF($A22="","",VLOOKUP($B22,'Raw data'!$A$1:$AH$3058,E$1))</f>
        <v/>
      </c>
      <c r="F22" s="8" t="str">
        <f>IF($A22="","",VLOOKUP($B22,'Raw data'!$A$1:$AH$3058,F$1))</f>
        <v/>
      </c>
      <c r="G22" s="8" t="str">
        <f>IF($A22="","",VLOOKUP($B22,'Raw data'!$A$1:$AH$3058,G$1))</f>
        <v/>
      </c>
      <c r="H22" s="8" t="str">
        <f>IF($A22="","",VLOOKUP($B22,'Raw data'!$A$1:$AH$3058,H$1))</f>
        <v/>
      </c>
      <c r="I22" s="8" t="str">
        <f>IF($A22="","",VLOOKUP($B22,'Raw data'!$A$1:$AH$3058,I$1))</f>
        <v/>
      </c>
      <c r="J22" s="8" t="str">
        <f>IF($A22="","",VLOOKUP($B22,'Raw data'!$A$1:$AH$3058,J$1))</f>
        <v/>
      </c>
      <c r="K22" s="8" t="str">
        <f>IF($A22="","",VLOOKUP($B22,'Raw data'!$A$1:$AH$3058,K$1))</f>
        <v/>
      </c>
      <c r="L22" s="8" t="str">
        <f>IF($A22="","",VLOOKUP($B22,'Raw data'!$A$1:$AH$3058,L$1))</f>
        <v/>
      </c>
      <c r="M22" s="8" t="str">
        <f>IF($A22="","",VLOOKUP($B22,'Raw data'!$A$1:$AH$3058,M$1))</f>
        <v/>
      </c>
      <c r="N22" s="8" t="str">
        <f>IF($A22="","",VLOOKUP($B22,'Raw data'!$A$1:$AH$3058,N$1))</f>
        <v/>
      </c>
      <c r="O22" s="8" t="str">
        <f>IF($A22="","",VLOOKUP($B22,'Raw data'!$A$1:$AH$3058,O$1))</f>
        <v/>
      </c>
      <c r="P22" s="8" t="str">
        <f>IF($A22="","",VLOOKUP($B22,'Raw data'!$A$1:$AH$3058,P$1))</f>
        <v/>
      </c>
      <c r="Q22" s="8" t="str">
        <f>IF($A22="","",VLOOKUP($B22,'Raw data'!$A$1:$AH$3058,Q$1))</f>
        <v/>
      </c>
      <c r="R22" s="8" t="str">
        <f>IF($A22="","",VLOOKUP($B22,'Raw data'!$A$1:$AH$3058,R$1))</f>
        <v/>
      </c>
      <c r="S22" s="8" t="str">
        <f>IF($A22="","",VLOOKUP($B22,'Raw data'!$A$1:$AH$3058,S$1))</f>
        <v/>
      </c>
      <c r="T22" s="8" t="str">
        <f>IF($A22="","",VLOOKUP($B22,'Raw data'!$A$1:$AH$3058,T$1))</f>
        <v/>
      </c>
      <c r="U22" s="8" t="str">
        <f>IF($A22="","",VLOOKUP($B22,'Raw data'!$A$1:$AH$3058,U$1))</f>
        <v/>
      </c>
      <c r="V22" s="8" t="str">
        <f>IF($A22="","",VLOOKUP($B22,'Raw data'!$A$1:$AH$3058,V$1))</f>
        <v/>
      </c>
      <c r="W22" s="8" t="str">
        <f>IF($A22="","",VLOOKUP($B22,'Raw data'!$A$1:$AH$3058,W$1))</f>
        <v/>
      </c>
      <c r="X22" s="8" t="str">
        <f>IF($A22="","",VLOOKUP($B22,'Raw data'!$A$1:$AH$3058,X$1))</f>
        <v/>
      </c>
      <c r="Y22" s="8" t="str">
        <f>IF($A22="","",VLOOKUP($B22,'Raw data'!$A$1:$AH$3058,Y$1))</f>
        <v/>
      </c>
      <c r="Z22" s="8" t="str">
        <f>IF($A22="","",VLOOKUP($B22,'Raw data'!$A$1:$AH$3058,Z$1))</f>
        <v/>
      </c>
      <c r="AA22" s="8" t="str">
        <f>IF($A22="","",VLOOKUP($B22,'Raw data'!$A$1:$AH$3058,AA$1))</f>
        <v/>
      </c>
      <c r="AB22" s="8" t="str">
        <f>IF($A22="","",VLOOKUP($B22,'Raw data'!$A$1:$AH$3058,AB$1))</f>
        <v/>
      </c>
      <c r="AC22" s="8" t="str">
        <f>IF($A22="","",VLOOKUP($B22,'Raw data'!$A$1:$AH$3058,AC$1))</f>
        <v/>
      </c>
      <c r="AD22" s="8" t="str">
        <f>IF($A22="","",VLOOKUP($B22,'Raw data'!$A$1:$AH$3058,AD$1))</f>
        <v/>
      </c>
      <c r="AE22" s="8" t="str">
        <f>IF($A22="","",VLOOKUP($B22,'Raw data'!$A$1:$AH$3058,AE$1))</f>
        <v/>
      </c>
      <c r="AF22" s="8" t="str">
        <f>IF($A22="","",VLOOKUP($B22,'Raw data'!$A$1:$AH$3058,AF$1))</f>
        <v/>
      </c>
      <c r="AG22" s="8" t="str">
        <f>IF($A22="","",VLOOKUP($B22,'Raw data'!$A$1:$AH$3058,AG$1))</f>
        <v/>
      </c>
      <c r="AH22" s="8" t="str">
        <f>IF($A22="","",VLOOKUP($B22,'Raw data'!$A$1:$AH$3058,AH$1))</f>
        <v/>
      </c>
      <c r="AI22" s="8" t="str">
        <f>IF($A22="","",VLOOKUP($B22,'Raw data'!$A$1:$AH$3058,AI$1))</f>
        <v/>
      </c>
    </row>
    <row r="23" spans="1:35">
      <c r="A23" s="13"/>
      <c r="B23" s="14"/>
      <c r="C23" s="8" t="str">
        <f>IF($A23="","",VLOOKUP($B23,'Raw data'!$A$1:$AH$3058,C$1))</f>
        <v/>
      </c>
      <c r="D23" s="8" t="str">
        <f>IF($A23="","",VLOOKUP($B23,'Raw data'!$A$1:$AH$3058,D$1))</f>
        <v/>
      </c>
      <c r="E23" s="8" t="str">
        <f>IF($A23="","",VLOOKUP($B23,'Raw data'!$A$1:$AH$3058,E$1))</f>
        <v/>
      </c>
      <c r="F23" s="8" t="str">
        <f>IF($A23="","",VLOOKUP($B23,'Raw data'!$A$1:$AH$3058,F$1))</f>
        <v/>
      </c>
      <c r="G23" s="8" t="str">
        <f>IF($A23="","",VLOOKUP($B23,'Raw data'!$A$1:$AH$3058,G$1))</f>
        <v/>
      </c>
      <c r="H23" s="8" t="str">
        <f>IF($A23="","",VLOOKUP($B23,'Raw data'!$A$1:$AH$3058,H$1))</f>
        <v/>
      </c>
      <c r="I23" s="8" t="str">
        <f>IF($A23="","",VLOOKUP($B23,'Raw data'!$A$1:$AH$3058,I$1))</f>
        <v/>
      </c>
      <c r="J23" s="8" t="str">
        <f>IF($A23="","",VLOOKUP($B23,'Raw data'!$A$1:$AH$3058,J$1))</f>
        <v/>
      </c>
      <c r="K23" s="8" t="str">
        <f>IF($A23="","",VLOOKUP($B23,'Raw data'!$A$1:$AH$3058,K$1))</f>
        <v/>
      </c>
      <c r="L23" s="8" t="str">
        <f>IF($A23="","",VLOOKUP($B23,'Raw data'!$A$1:$AH$3058,L$1))</f>
        <v/>
      </c>
      <c r="M23" s="8" t="str">
        <f>IF($A23="","",VLOOKUP($B23,'Raw data'!$A$1:$AH$3058,M$1))</f>
        <v/>
      </c>
      <c r="N23" s="8" t="str">
        <f>IF($A23="","",VLOOKUP($B23,'Raw data'!$A$1:$AH$3058,N$1))</f>
        <v/>
      </c>
      <c r="O23" s="8" t="str">
        <f>IF($A23="","",VLOOKUP($B23,'Raw data'!$A$1:$AH$3058,O$1))</f>
        <v/>
      </c>
      <c r="P23" s="8" t="str">
        <f>IF($A23="","",VLOOKUP($B23,'Raw data'!$A$1:$AH$3058,P$1))</f>
        <v/>
      </c>
      <c r="Q23" s="8" t="str">
        <f>IF($A23="","",VLOOKUP($B23,'Raw data'!$A$1:$AH$3058,Q$1))</f>
        <v/>
      </c>
      <c r="R23" s="8" t="str">
        <f>IF($A23="","",VLOOKUP($B23,'Raw data'!$A$1:$AH$3058,R$1))</f>
        <v/>
      </c>
      <c r="S23" s="8" t="str">
        <f>IF($A23="","",VLOOKUP($B23,'Raw data'!$A$1:$AH$3058,S$1))</f>
        <v/>
      </c>
      <c r="T23" s="8" t="str">
        <f>IF($A23="","",VLOOKUP($B23,'Raw data'!$A$1:$AH$3058,T$1))</f>
        <v/>
      </c>
      <c r="U23" s="8" t="str">
        <f>IF($A23="","",VLOOKUP($B23,'Raw data'!$A$1:$AH$3058,U$1))</f>
        <v/>
      </c>
      <c r="V23" s="8" t="str">
        <f>IF($A23="","",VLOOKUP($B23,'Raw data'!$A$1:$AH$3058,V$1))</f>
        <v/>
      </c>
      <c r="W23" s="8" t="str">
        <f>IF($A23="","",VLOOKUP($B23,'Raw data'!$A$1:$AH$3058,W$1))</f>
        <v/>
      </c>
      <c r="X23" s="8" t="str">
        <f>IF($A23="","",VLOOKUP($B23,'Raw data'!$A$1:$AH$3058,X$1))</f>
        <v/>
      </c>
      <c r="Y23" s="8" t="str">
        <f>IF($A23="","",VLOOKUP($B23,'Raw data'!$A$1:$AH$3058,Y$1))</f>
        <v/>
      </c>
      <c r="Z23" s="8" t="str">
        <f>IF($A23="","",VLOOKUP($B23,'Raw data'!$A$1:$AH$3058,Z$1))</f>
        <v/>
      </c>
      <c r="AA23" s="8" t="str">
        <f>IF($A23="","",VLOOKUP($B23,'Raw data'!$A$1:$AH$3058,AA$1))</f>
        <v/>
      </c>
      <c r="AB23" s="8" t="str">
        <f>IF($A23="","",VLOOKUP($B23,'Raw data'!$A$1:$AH$3058,AB$1))</f>
        <v/>
      </c>
      <c r="AC23" s="8" t="str">
        <f>IF($A23="","",VLOOKUP($B23,'Raw data'!$A$1:$AH$3058,AC$1))</f>
        <v/>
      </c>
      <c r="AD23" s="8" t="str">
        <f>IF($A23="","",VLOOKUP($B23,'Raw data'!$A$1:$AH$3058,AD$1))</f>
        <v/>
      </c>
      <c r="AE23" s="8" t="str">
        <f>IF($A23="","",VLOOKUP($B23,'Raw data'!$A$1:$AH$3058,AE$1))</f>
        <v/>
      </c>
      <c r="AF23" s="8" t="str">
        <f>IF($A23="","",VLOOKUP($B23,'Raw data'!$A$1:$AH$3058,AF$1))</f>
        <v/>
      </c>
      <c r="AG23" s="8" t="str">
        <f>IF($A23="","",VLOOKUP($B23,'Raw data'!$A$1:$AH$3058,AG$1))</f>
        <v/>
      </c>
      <c r="AH23" s="8" t="str">
        <f>IF($A23="","",VLOOKUP($B23,'Raw data'!$A$1:$AH$3058,AH$1))</f>
        <v/>
      </c>
      <c r="AI23" s="8" t="str">
        <f>IF($A23="","",VLOOKUP($B23,'Raw data'!$A$1:$AH$3058,AI$1))</f>
        <v/>
      </c>
    </row>
    <row r="24" spans="1:35">
      <c r="A24" s="13"/>
      <c r="B24" s="14"/>
      <c r="C24" s="8" t="str">
        <f>IF($A24="","",VLOOKUP($B24,'Raw data'!$A$1:$AH$3058,C$1))</f>
        <v/>
      </c>
      <c r="D24" s="8" t="str">
        <f>IF($A24="","",VLOOKUP($B24,'Raw data'!$A$1:$AH$3058,D$1))</f>
        <v/>
      </c>
      <c r="E24" s="8" t="str">
        <f>IF($A24="","",VLOOKUP($B24,'Raw data'!$A$1:$AH$3058,E$1))</f>
        <v/>
      </c>
      <c r="F24" s="8" t="str">
        <f>IF($A24="","",VLOOKUP($B24,'Raw data'!$A$1:$AH$3058,F$1))</f>
        <v/>
      </c>
      <c r="G24" s="8" t="str">
        <f>IF($A24="","",VLOOKUP($B24,'Raw data'!$A$1:$AH$3058,G$1))</f>
        <v/>
      </c>
      <c r="H24" s="8" t="str">
        <f>IF($A24="","",VLOOKUP($B24,'Raw data'!$A$1:$AH$3058,H$1))</f>
        <v/>
      </c>
      <c r="I24" s="8" t="str">
        <f>IF($A24="","",VLOOKUP($B24,'Raw data'!$A$1:$AH$3058,I$1))</f>
        <v/>
      </c>
      <c r="J24" s="8" t="str">
        <f>IF($A24="","",VLOOKUP($B24,'Raw data'!$A$1:$AH$3058,J$1))</f>
        <v/>
      </c>
      <c r="K24" s="8" t="str">
        <f>IF($A24="","",VLOOKUP($B24,'Raw data'!$A$1:$AH$3058,K$1))</f>
        <v/>
      </c>
      <c r="L24" s="8" t="str">
        <f>IF($A24="","",VLOOKUP($B24,'Raw data'!$A$1:$AH$3058,L$1))</f>
        <v/>
      </c>
      <c r="M24" s="8" t="str">
        <f>IF($A24="","",VLOOKUP($B24,'Raw data'!$A$1:$AH$3058,M$1))</f>
        <v/>
      </c>
      <c r="N24" s="8" t="str">
        <f>IF($A24="","",VLOOKUP($B24,'Raw data'!$A$1:$AH$3058,N$1))</f>
        <v/>
      </c>
      <c r="O24" s="8" t="str">
        <f>IF($A24="","",VLOOKUP($B24,'Raw data'!$A$1:$AH$3058,O$1))</f>
        <v/>
      </c>
      <c r="P24" s="8" t="str">
        <f>IF($A24="","",VLOOKUP($B24,'Raw data'!$A$1:$AH$3058,P$1))</f>
        <v/>
      </c>
      <c r="Q24" s="8" t="str">
        <f>IF($A24="","",VLOOKUP($B24,'Raw data'!$A$1:$AH$3058,Q$1))</f>
        <v/>
      </c>
      <c r="R24" s="8" t="str">
        <f>IF($A24="","",VLOOKUP($B24,'Raw data'!$A$1:$AH$3058,R$1))</f>
        <v/>
      </c>
      <c r="S24" s="8" t="str">
        <f>IF($A24="","",VLOOKUP($B24,'Raw data'!$A$1:$AH$3058,S$1))</f>
        <v/>
      </c>
      <c r="T24" s="8" t="str">
        <f>IF($A24="","",VLOOKUP($B24,'Raw data'!$A$1:$AH$3058,T$1))</f>
        <v/>
      </c>
      <c r="U24" s="8" t="str">
        <f>IF($A24="","",VLOOKUP($B24,'Raw data'!$A$1:$AH$3058,U$1))</f>
        <v/>
      </c>
      <c r="V24" s="8" t="str">
        <f>IF($A24="","",VLOOKUP($B24,'Raw data'!$A$1:$AH$3058,V$1))</f>
        <v/>
      </c>
      <c r="W24" s="8" t="str">
        <f>IF($A24="","",VLOOKUP($B24,'Raw data'!$A$1:$AH$3058,W$1))</f>
        <v/>
      </c>
      <c r="X24" s="8" t="str">
        <f>IF($A24="","",VLOOKUP($B24,'Raw data'!$A$1:$AH$3058,X$1))</f>
        <v/>
      </c>
      <c r="Y24" s="8" t="str">
        <f>IF($A24="","",VLOOKUP($B24,'Raw data'!$A$1:$AH$3058,Y$1))</f>
        <v/>
      </c>
      <c r="Z24" s="8" t="str">
        <f>IF($A24="","",VLOOKUP($B24,'Raw data'!$A$1:$AH$3058,Z$1))</f>
        <v/>
      </c>
      <c r="AA24" s="8" t="str">
        <f>IF($A24="","",VLOOKUP($B24,'Raw data'!$A$1:$AH$3058,AA$1))</f>
        <v/>
      </c>
      <c r="AB24" s="8" t="str">
        <f>IF($A24="","",VLOOKUP($B24,'Raw data'!$A$1:$AH$3058,AB$1))</f>
        <v/>
      </c>
      <c r="AC24" s="8" t="str">
        <f>IF($A24="","",VLOOKUP($B24,'Raw data'!$A$1:$AH$3058,AC$1))</f>
        <v/>
      </c>
      <c r="AD24" s="8" t="str">
        <f>IF($A24="","",VLOOKUP($B24,'Raw data'!$A$1:$AH$3058,AD$1))</f>
        <v/>
      </c>
      <c r="AE24" s="8" t="str">
        <f>IF($A24="","",VLOOKUP($B24,'Raw data'!$A$1:$AH$3058,AE$1))</f>
        <v/>
      </c>
      <c r="AF24" s="8" t="str">
        <f>IF($A24="","",VLOOKUP($B24,'Raw data'!$A$1:$AH$3058,AF$1))</f>
        <v/>
      </c>
      <c r="AG24" s="8" t="str">
        <f>IF($A24="","",VLOOKUP($B24,'Raw data'!$A$1:$AH$3058,AG$1))</f>
        <v/>
      </c>
      <c r="AH24" s="8" t="str">
        <f>IF($A24="","",VLOOKUP($B24,'Raw data'!$A$1:$AH$3058,AH$1))</f>
        <v/>
      </c>
      <c r="AI24" s="8" t="str">
        <f>IF($A24="","",VLOOKUP($B24,'Raw data'!$A$1:$AH$3058,AI$1))</f>
        <v/>
      </c>
    </row>
    <row r="25" spans="1:35">
      <c r="A25" s="13"/>
      <c r="B25" s="14"/>
      <c r="C25" s="8" t="str">
        <f>IF($A25="","",VLOOKUP($B25,'Raw data'!$A$1:$AH$3058,C$1))</f>
        <v/>
      </c>
      <c r="D25" s="8" t="str">
        <f>IF($A25="","",VLOOKUP($B25,'Raw data'!$A$1:$AH$3058,D$1))</f>
        <v/>
      </c>
      <c r="E25" s="8" t="str">
        <f>IF($A25="","",VLOOKUP($B25,'Raw data'!$A$1:$AH$3058,E$1))</f>
        <v/>
      </c>
      <c r="F25" s="8" t="str">
        <f>IF($A25="","",VLOOKUP($B25,'Raw data'!$A$1:$AH$3058,F$1))</f>
        <v/>
      </c>
      <c r="G25" s="8" t="str">
        <f>IF($A25="","",VLOOKUP($B25,'Raw data'!$A$1:$AH$3058,G$1))</f>
        <v/>
      </c>
      <c r="H25" s="8" t="str">
        <f>IF($A25="","",VLOOKUP($B25,'Raw data'!$A$1:$AH$3058,H$1))</f>
        <v/>
      </c>
      <c r="I25" s="8" t="str">
        <f>IF($A25="","",VLOOKUP($B25,'Raw data'!$A$1:$AH$3058,I$1))</f>
        <v/>
      </c>
      <c r="J25" s="8" t="str">
        <f>IF($A25="","",VLOOKUP($B25,'Raw data'!$A$1:$AH$3058,J$1))</f>
        <v/>
      </c>
      <c r="K25" s="8" t="str">
        <f>IF($A25="","",VLOOKUP($B25,'Raw data'!$A$1:$AH$3058,K$1))</f>
        <v/>
      </c>
      <c r="L25" s="8" t="str">
        <f>IF($A25="","",VLOOKUP($B25,'Raw data'!$A$1:$AH$3058,L$1))</f>
        <v/>
      </c>
      <c r="M25" s="8" t="str">
        <f>IF($A25="","",VLOOKUP($B25,'Raw data'!$A$1:$AH$3058,M$1))</f>
        <v/>
      </c>
      <c r="N25" s="8" t="str">
        <f>IF($A25="","",VLOOKUP($B25,'Raw data'!$A$1:$AH$3058,N$1))</f>
        <v/>
      </c>
      <c r="O25" s="8" t="str">
        <f>IF($A25="","",VLOOKUP($B25,'Raw data'!$A$1:$AH$3058,O$1))</f>
        <v/>
      </c>
      <c r="P25" s="8" t="str">
        <f>IF($A25="","",VLOOKUP($B25,'Raw data'!$A$1:$AH$3058,P$1))</f>
        <v/>
      </c>
      <c r="Q25" s="8" t="str">
        <f>IF($A25="","",VLOOKUP($B25,'Raw data'!$A$1:$AH$3058,Q$1))</f>
        <v/>
      </c>
      <c r="R25" s="8" t="str">
        <f>IF($A25="","",VLOOKUP($B25,'Raw data'!$A$1:$AH$3058,R$1))</f>
        <v/>
      </c>
      <c r="S25" s="8" t="str">
        <f>IF($A25="","",VLOOKUP($B25,'Raw data'!$A$1:$AH$3058,S$1))</f>
        <v/>
      </c>
      <c r="T25" s="8" t="str">
        <f>IF($A25="","",VLOOKUP($B25,'Raw data'!$A$1:$AH$3058,T$1))</f>
        <v/>
      </c>
      <c r="U25" s="8" t="str">
        <f>IF($A25="","",VLOOKUP($B25,'Raw data'!$A$1:$AH$3058,U$1))</f>
        <v/>
      </c>
      <c r="V25" s="8" t="str">
        <f>IF($A25="","",VLOOKUP($B25,'Raw data'!$A$1:$AH$3058,V$1))</f>
        <v/>
      </c>
      <c r="W25" s="8" t="str">
        <f>IF($A25="","",VLOOKUP($B25,'Raw data'!$A$1:$AH$3058,W$1))</f>
        <v/>
      </c>
      <c r="X25" s="8" t="str">
        <f>IF($A25="","",VLOOKUP($B25,'Raw data'!$A$1:$AH$3058,X$1))</f>
        <v/>
      </c>
      <c r="Y25" s="8" t="str">
        <f>IF($A25="","",VLOOKUP($B25,'Raw data'!$A$1:$AH$3058,Y$1))</f>
        <v/>
      </c>
      <c r="Z25" s="8" t="str">
        <f>IF($A25="","",VLOOKUP($B25,'Raw data'!$A$1:$AH$3058,Z$1))</f>
        <v/>
      </c>
      <c r="AA25" s="8" t="str">
        <f>IF($A25="","",VLOOKUP($B25,'Raw data'!$A$1:$AH$3058,AA$1))</f>
        <v/>
      </c>
      <c r="AB25" s="8" t="str">
        <f>IF($A25="","",VLOOKUP($B25,'Raw data'!$A$1:$AH$3058,AB$1))</f>
        <v/>
      </c>
      <c r="AC25" s="8" t="str">
        <f>IF($A25="","",VLOOKUP($B25,'Raw data'!$A$1:$AH$3058,AC$1))</f>
        <v/>
      </c>
      <c r="AD25" s="8" t="str">
        <f>IF($A25="","",VLOOKUP($B25,'Raw data'!$A$1:$AH$3058,AD$1))</f>
        <v/>
      </c>
      <c r="AE25" s="8" t="str">
        <f>IF($A25="","",VLOOKUP($B25,'Raw data'!$A$1:$AH$3058,AE$1))</f>
        <v/>
      </c>
      <c r="AF25" s="8" t="str">
        <f>IF($A25="","",VLOOKUP($B25,'Raw data'!$A$1:$AH$3058,AF$1))</f>
        <v/>
      </c>
      <c r="AG25" s="8" t="str">
        <f>IF($A25="","",VLOOKUP($B25,'Raw data'!$A$1:$AH$3058,AG$1))</f>
        <v/>
      </c>
      <c r="AH25" s="8" t="str">
        <f>IF($A25="","",VLOOKUP($B25,'Raw data'!$A$1:$AH$3058,AH$1))</f>
        <v/>
      </c>
      <c r="AI25" s="8" t="str">
        <f>IF($A25="","",VLOOKUP($B25,'Raw data'!$A$1:$AH$3058,AI$1))</f>
        <v/>
      </c>
    </row>
    <row r="26" spans="1:35">
      <c r="A26" s="4" t="s">
        <v>47</v>
      </c>
    </row>
    <row r="27" spans="1:35">
      <c r="A27" s="5">
        <f>SUM(A6:A26)</f>
        <v>42000</v>
      </c>
    </row>
    <row r="29" spans="1:35">
      <c r="A29" s="24" t="s">
        <v>38</v>
      </c>
      <c r="B29" s="24"/>
      <c r="E29" s="9" t="s">
        <v>39</v>
      </c>
    </row>
    <row r="31" spans="1:35">
      <c r="A31" s="10" t="s">
        <v>48</v>
      </c>
      <c r="B31" s="11">
        <f>Calc!C24</f>
        <v>2.3333333333333334E-2</v>
      </c>
      <c r="D31" s="10" t="s">
        <v>40</v>
      </c>
      <c r="E31" s="11">
        <f>B35+B36+B37+B38+B39+B40+B42+B41+B43+B44+B45+B46</f>
        <v>0.78059523809523812</v>
      </c>
    </row>
    <row r="32" spans="1:35">
      <c r="A32" s="10" t="s">
        <v>49</v>
      </c>
      <c r="B32" s="11">
        <f>Calc!D24</f>
        <v>8.5714285714285715E-2</v>
      </c>
      <c r="D32" s="10" t="s">
        <v>41</v>
      </c>
      <c r="E32" s="11">
        <f>B47+B48+B49+B50+B51+B52+B53+B54+B55</f>
        <v>8.7142857142857147E-2</v>
      </c>
    </row>
    <row r="33" spans="1:5">
      <c r="A33" s="10" t="s">
        <v>50</v>
      </c>
      <c r="B33" s="11">
        <f>Calc!E24</f>
        <v>0</v>
      </c>
      <c r="D33" s="10" t="s">
        <v>42</v>
      </c>
      <c r="E33" s="11">
        <f>B61</f>
        <v>9.7619047619047616E-3</v>
      </c>
    </row>
    <row r="34" spans="1:5">
      <c r="A34" s="10" t="s">
        <v>51</v>
      </c>
      <c r="B34" s="11">
        <f>Calc!F24</f>
        <v>0</v>
      </c>
      <c r="D34" s="10" t="s">
        <v>43</v>
      </c>
      <c r="E34" s="11">
        <f>B32+B31+B57</f>
        <v>0.10904761904761905</v>
      </c>
    </row>
    <row r="35" spans="1:5">
      <c r="A35" s="10" t="s">
        <v>52</v>
      </c>
      <c r="B35" s="11">
        <f>Calc!G24</f>
        <v>0</v>
      </c>
      <c r="D35" s="10" t="s">
        <v>44</v>
      </c>
      <c r="E35" s="11">
        <f>B33</f>
        <v>0</v>
      </c>
    </row>
    <row r="36" spans="1:5">
      <c r="A36" s="10" t="s">
        <v>53</v>
      </c>
      <c r="B36" s="11">
        <f>Calc!H24</f>
        <v>0</v>
      </c>
      <c r="D36" s="10" t="s">
        <v>45</v>
      </c>
      <c r="E36" s="11">
        <f>B58</f>
        <v>1.3452380952380952E-2</v>
      </c>
    </row>
    <row r="37" spans="1:5">
      <c r="A37" s="10" t="s">
        <v>54</v>
      </c>
      <c r="B37" s="11">
        <f>Calc!I24</f>
        <v>0.24199999999999999</v>
      </c>
      <c r="D37" s="10" t="s">
        <v>46</v>
      </c>
      <c r="E37" s="11">
        <f>B34+B59+B60+B62+B63+B56</f>
        <v>0</v>
      </c>
    </row>
    <row r="38" spans="1:5">
      <c r="A38" s="10" t="s">
        <v>55</v>
      </c>
      <c r="B38" s="11">
        <f>Calc!J24</f>
        <v>2.4464285714285713E-2</v>
      </c>
    </row>
    <row r="39" spans="1:5">
      <c r="A39" s="10" t="s">
        <v>56</v>
      </c>
      <c r="B39" s="11">
        <f>Calc!K24</f>
        <v>7.0357142857142858E-3</v>
      </c>
      <c r="E39" s="3">
        <f>SUM(E31:E38)</f>
        <v>1</v>
      </c>
    </row>
    <row r="40" spans="1:5">
      <c r="A40" s="10" t="s">
        <v>57</v>
      </c>
      <c r="B40" s="11">
        <f>Calc!L24</f>
        <v>2.1452380952380952E-2</v>
      </c>
    </row>
    <row r="41" spans="1:5">
      <c r="A41" s="10" t="s">
        <v>58</v>
      </c>
      <c r="B41" s="11">
        <f>Calc!M24</f>
        <v>8.0392857142857141E-2</v>
      </c>
    </row>
    <row r="42" spans="1:5">
      <c r="A42" s="10" t="s">
        <v>59</v>
      </c>
      <c r="B42" s="11">
        <f>Calc!N24</f>
        <v>0</v>
      </c>
    </row>
    <row r="43" spans="1:5">
      <c r="A43" s="10" t="s">
        <v>60</v>
      </c>
      <c r="B43" s="11">
        <f>Calc!O24</f>
        <v>0.20339285714285715</v>
      </c>
    </row>
    <row r="44" spans="1:5">
      <c r="A44" s="10" t="s">
        <v>61</v>
      </c>
      <c r="B44" s="11">
        <f>Calc!P24</f>
        <v>1.9E-2</v>
      </c>
      <c r="D44" t="s">
        <v>1373</v>
      </c>
    </row>
    <row r="45" spans="1:5">
      <c r="A45" s="10" t="s">
        <v>62</v>
      </c>
      <c r="B45" s="11">
        <f>Calc!Q24</f>
        <v>0.18285714285714286</v>
      </c>
    </row>
    <row r="46" spans="1:5">
      <c r="A46" s="10" t="s">
        <v>63</v>
      </c>
      <c r="B46" s="11">
        <f>Calc!R24</f>
        <v>0</v>
      </c>
    </row>
    <row r="47" spans="1:5">
      <c r="A47" s="10" t="s">
        <v>64</v>
      </c>
      <c r="B47" s="11">
        <f>Calc!S24</f>
        <v>0</v>
      </c>
    </row>
    <row r="48" spans="1:5">
      <c r="A48" s="10" t="s">
        <v>65</v>
      </c>
      <c r="B48" s="11">
        <f>Calc!T24</f>
        <v>0</v>
      </c>
    </row>
    <row r="49" spans="1:2">
      <c r="A49" s="10" t="s">
        <v>66</v>
      </c>
      <c r="B49" s="11">
        <f>Calc!U24</f>
        <v>0</v>
      </c>
    </row>
    <row r="50" spans="1:2">
      <c r="A50" s="10" t="s">
        <v>67</v>
      </c>
      <c r="B50" s="11">
        <f>Calc!V24</f>
        <v>0</v>
      </c>
    </row>
    <row r="51" spans="1:2">
      <c r="A51" s="10" t="s">
        <v>68</v>
      </c>
      <c r="B51" s="11">
        <f>Calc!W24</f>
        <v>0</v>
      </c>
    </row>
    <row r="52" spans="1:2">
      <c r="A52" s="10" t="s">
        <v>69</v>
      </c>
      <c r="B52" s="11">
        <f>Calc!X24</f>
        <v>0</v>
      </c>
    </row>
    <row r="53" spans="1:2">
      <c r="A53" s="10" t="s">
        <v>70</v>
      </c>
      <c r="B53" s="11">
        <f>Calc!Y24</f>
        <v>0</v>
      </c>
    </row>
    <row r="54" spans="1:2">
      <c r="A54" s="10" t="s">
        <v>71</v>
      </c>
      <c r="B54" s="11">
        <f>Calc!Z24</f>
        <v>0</v>
      </c>
    </row>
    <row r="55" spans="1:2">
      <c r="A55" s="10" t="s">
        <v>72</v>
      </c>
      <c r="B55" s="11">
        <f>Calc!AA24</f>
        <v>8.7142857142857147E-2</v>
      </c>
    </row>
    <row r="56" spans="1:2">
      <c r="A56" s="10" t="s">
        <v>73</v>
      </c>
      <c r="B56" s="11">
        <f>Calc!AB24</f>
        <v>0</v>
      </c>
    </row>
    <row r="57" spans="1:2">
      <c r="A57" s="10" t="s">
        <v>74</v>
      </c>
      <c r="B57" s="11">
        <f>Calc!AC24</f>
        <v>0</v>
      </c>
    </row>
    <row r="58" spans="1:2">
      <c r="A58" s="10" t="s">
        <v>75</v>
      </c>
      <c r="B58" s="11">
        <f>Calc!AD24</f>
        <v>1.3452380952380952E-2</v>
      </c>
    </row>
    <row r="59" spans="1:2">
      <c r="A59" s="10" t="s">
        <v>76</v>
      </c>
      <c r="B59" s="11">
        <f>Calc!AE24</f>
        <v>0</v>
      </c>
    </row>
    <row r="60" spans="1:2">
      <c r="A60" s="10" t="s">
        <v>77</v>
      </c>
      <c r="B60" s="11">
        <f>Calc!AF24</f>
        <v>0</v>
      </c>
    </row>
    <row r="61" spans="1:2">
      <c r="A61" s="10" t="s">
        <v>78</v>
      </c>
      <c r="B61" s="11">
        <f>Calc!AG24</f>
        <v>9.7619047619047616E-3</v>
      </c>
    </row>
    <row r="62" spans="1:2">
      <c r="A62" s="10" t="s">
        <v>79</v>
      </c>
      <c r="B62" s="11">
        <f>Calc!AH24</f>
        <v>0</v>
      </c>
    </row>
    <row r="63" spans="1:2">
      <c r="A63" s="10" t="s">
        <v>80</v>
      </c>
      <c r="B63" s="11">
        <f>Calc!AI24</f>
        <v>0</v>
      </c>
    </row>
  </sheetData>
  <sheetProtection password="A695" sheet="1" objects="1" scenarios="1"/>
  <mergeCells count="3">
    <mergeCell ref="A29:B29"/>
    <mergeCell ref="B2:D2"/>
    <mergeCell ref="B3:D3"/>
  </mergeCells>
  <pageMargins left="0.75" right="0.75" top="1" bottom="1" header="0.5" footer="0.5"/>
  <pageSetup paperSize="9" orientation="portrait" horizontalDpi="4294967292" verticalDpi="4294967292"/>
  <ignoredErrors>
    <ignoredError sqref="A27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3057"/>
  <sheetViews>
    <sheetView workbookViewId="0"/>
  </sheetViews>
  <sheetFormatPr baseColWidth="10" defaultRowHeight="15" x14ac:dyDescent="0"/>
  <cols>
    <col min="1" max="1" width="70" customWidth="1"/>
  </cols>
  <sheetData>
    <row r="1" spans="1:1">
      <c r="A1" t="s">
        <v>263</v>
      </c>
    </row>
    <row r="2" spans="1:1">
      <c r="A2" t="s">
        <v>264</v>
      </c>
    </row>
    <row r="3" spans="1:1">
      <c r="A3" t="s">
        <v>265</v>
      </c>
    </row>
    <row r="4" spans="1:1">
      <c r="A4" t="s">
        <v>266</v>
      </c>
    </row>
    <row r="5" spans="1:1">
      <c r="A5" t="s">
        <v>267</v>
      </c>
    </row>
    <row r="6" spans="1:1">
      <c r="A6" t="s">
        <v>1379</v>
      </c>
    </row>
    <row r="7" spans="1:1">
      <c r="A7" t="s">
        <v>268</v>
      </c>
    </row>
    <row r="8" spans="1:1">
      <c r="A8" t="s">
        <v>269</v>
      </c>
    </row>
    <row r="9" spans="1:1">
      <c r="A9" t="s">
        <v>270</v>
      </c>
    </row>
    <row r="10" spans="1:1">
      <c r="A10" t="s">
        <v>3142</v>
      </c>
    </row>
    <row r="11" spans="1:1">
      <c r="A11" t="s">
        <v>271</v>
      </c>
    </row>
    <row r="12" spans="1:1">
      <c r="A12" t="s">
        <v>272</v>
      </c>
    </row>
    <row r="13" spans="1:1">
      <c r="A13" t="s">
        <v>273</v>
      </c>
    </row>
    <row r="14" spans="1:1">
      <c r="A14" t="s">
        <v>274</v>
      </c>
    </row>
    <row r="15" spans="1:1">
      <c r="A15" t="s">
        <v>1553</v>
      </c>
    </row>
    <row r="16" spans="1:1">
      <c r="A16" t="s">
        <v>1554</v>
      </c>
    </row>
    <row r="17" spans="1:1">
      <c r="A17" t="s">
        <v>1555</v>
      </c>
    </row>
    <row r="18" spans="1:1">
      <c r="A18" t="s">
        <v>1556</v>
      </c>
    </row>
    <row r="19" spans="1:1">
      <c r="A19" t="s">
        <v>275</v>
      </c>
    </row>
    <row r="20" spans="1:1">
      <c r="A20" t="s">
        <v>2053</v>
      </c>
    </row>
    <row r="21" spans="1:1">
      <c r="A21" t="s">
        <v>1557</v>
      </c>
    </row>
    <row r="22" spans="1:1">
      <c r="A22" t="s">
        <v>276</v>
      </c>
    </row>
    <row r="23" spans="1:1">
      <c r="A23" t="s">
        <v>1881</v>
      </c>
    </row>
    <row r="24" spans="1:1">
      <c r="A24" t="s">
        <v>1558</v>
      </c>
    </row>
    <row r="25" spans="1:1">
      <c r="A25" t="s">
        <v>1559</v>
      </c>
    </row>
    <row r="26" spans="1:1">
      <c r="A26" t="s">
        <v>1560</v>
      </c>
    </row>
    <row r="27" spans="1:1">
      <c r="A27" t="s">
        <v>2766</v>
      </c>
    </row>
    <row r="28" spans="1:1">
      <c r="A28" t="s">
        <v>277</v>
      </c>
    </row>
    <row r="29" spans="1:1">
      <c r="A29" t="s">
        <v>1561</v>
      </c>
    </row>
    <row r="30" spans="1:1">
      <c r="A30" t="s">
        <v>278</v>
      </c>
    </row>
    <row r="31" spans="1:1">
      <c r="A31" t="s">
        <v>2054</v>
      </c>
    </row>
    <row r="32" spans="1:1">
      <c r="A32" t="s">
        <v>2767</v>
      </c>
    </row>
    <row r="33" spans="1:1">
      <c r="A33" t="s">
        <v>2055</v>
      </c>
    </row>
    <row r="34" spans="1:1">
      <c r="A34" t="s">
        <v>2056</v>
      </c>
    </row>
    <row r="35" spans="1:1">
      <c r="A35" t="s">
        <v>2739</v>
      </c>
    </row>
    <row r="36" spans="1:1">
      <c r="A36" t="s">
        <v>2057</v>
      </c>
    </row>
    <row r="37" spans="1:1">
      <c r="A37" t="s">
        <v>2058</v>
      </c>
    </row>
    <row r="38" spans="1:1">
      <c r="A38" t="s">
        <v>2059</v>
      </c>
    </row>
    <row r="39" spans="1:1">
      <c r="A39" t="s">
        <v>2060</v>
      </c>
    </row>
    <row r="40" spans="1:1">
      <c r="A40" t="s">
        <v>2813</v>
      </c>
    </row>
    <row r="41" spans="1:1">
      <c r="A41" t="s">
        <v>2061</v>
      </c>
    </row>
    <row r="42" spans="1:1">
      <c r="A42" t="s">
        <v>2740</v>
      </c>
    </row>
    <row r="43" spans="1:1">
      <c r="A43" t="s">
        <v>2062</v>
      </c>
    </row>
    <row r="44" spans="1:1">
      <c r="A44" t="s">
        <v>2768</v>
      </c>
    </row>
    <row r="45" spans="1:1">
      <c r="A45" t="s">
        <v>2063</v>
      </c>
    </row>
    <row r="46" spans="1:1">
      <c r="A46" t="s">
        <v>2064</v>
      </c>
    </row>
    <row r="47" spans="1:1">
      <c r="A47" t="s">
        <v>2065</v>
      </c>
    </row>
    <row r="48" spans="1:1">
      <c r="A48" t="s">
        <v>2066</v>
      </c>
    </row>
    <row r="49" spans="1:1">
      <c r="A49" t="s">
        <v>279</v>
      </c>
    </row>
    <row r="50" spans="1:1">
      <c r="A50" t="s">
        <v>2067</v>
      </c>
    </row>
    <row r="51" spans="1:1">
      <c r="A51" t="s">
        <v>280</v>
      </c>
    </row>
    <row r="52" spans="1:1">
      <c r="A52" t="s">
        <v>281</v>
      </c>
    </row>
    <row r="53" spans="1:1">
      <c r="A53" t="s">
        <v>2826</v>
      </c>
    </row>
    <row r="54" spans="1:1">
      <c r="A54" t="s">
        <v>2068</v>
      </c>
    </row>
    <row r="55" spans="1:1">
      <c r="A55" t="s">
        <v>3143</v>
      </c>
    </row>
    <row r="56" spans="1:1">
      <c r="A56" t="s">
        <v>2069</v>
      </c>
    </row>
    <row r="57" spans="1:1">
      <c r="A57" t="s">
        <v>2070</v>
      </c>
    </row>
    <row r="58" spans="1:1">
      <c r="A58" t="s">
        <v>282</v>
      </c>
    </row>
    <row r="59" spans="1:1">
      <c r="A59" t="s">
        <v>283</v>
      </c>
    </row>
    <row r="60" spans="1:1">
      <c r="A60" t="s">
        <v>284</v>
      </c>
    </row>
    <row r="61" spans="1:1">
      <c r="A61" t="s">
        <v>3144</v>
      </c>
    </row>
    <row r="62" spans="1:1">
      <c r="A62" t="s">
        <v>2954</v>
      </c>
    </row>
    <row r="63" spans="1:1">
      <c r="A63" t="s">
        <v>2827</v>
      </c>
    </row>
    <row r="64" spans="1:1">
      <c r="A64" t="s">
        <v>285</v>
      </c>
    </row>
    <row r="65" spans="1:1">
      <c r="A65" t="s">
        <v>286</v>
      </c>
    </row>
    <row r="66" spans="1:1">
      <c r="A66" t="s">
        <v>287</v>
      </c>
    </row>
    <row r="67" spans="1:1">
      <c r="A67" t="s">
        <v>1562</v>
      </c>
    </row>
    <row r="68" spans="1:1">
      <c r="A68" t="s">
        <v>288</v>
      </c>
    </row>
    <row r="69" spans="1:1">
      <c r="A69" t="s">
        <v>289</v>
      </c>
    </row>
    <row r="70" spans="1:1">
      <c r="A70" t="s">
        <v>290</v>
      </c>
    </row>
    <row r="71" spans="1:1">
      <c r="A71" t="s">
        <v>291</v>
      </c>
    </row>
    <row r="72" spans="1:1">
      <c r="A72" t="s">
        <v>292</v>
      </c>
    </row>
    <row r="73" spans="1:1">
      <c r="A73" t="s">
        <v>293</v>
      </c>
    </row>
    <row r="74" spans="1:1">
      <c r="A74" t="s">
        <v>294</v>
      </c>
    </row>
    <row r="75" spans="1:1">
      <c r="A75" t="s">
        <v>295</v>
      </c>
    </row>
    <row r="76" spans="1:1">
      <c r="A76" t="s">
        <v>296</v>
      </c>
    </row>
    <row r="77" spans="1:1">
      <c r="A77" t="s">
        <v>297</v>
      </c>
    </row>
    <row r="78" spans="1:1">
      <c r="A78" t="s">
        <v>2071</v>
      </c>
    </row>
    <row r="79" spans="1:1">
      <c r="A79" t="s">
        <v>2072</v>
      </c>
    </row>
    <row r="80" spans="1:1">
      <c r="A80" t="s">
        <v>298</v>
      </c>
    </row>
    <row r="81" spans="1:1">
      <c r="A81" t="s">
        <v>299</v>
      </c>
    </row>
    <row r="82" spans="1:1">
      <c r="A82" t="s">
        <v>2073</v>
      </c>
    </row>
    <row r="83" spans="1:1">
      <c r="A83" t="s">
        <v>2074</v>
      </c>
    </row>
    <row r="84" spans="1:1">
      <c r="A84" t="s">
        <v>300</v>
      </c>
    </row>
    <row r="85" spans="1:1">
      <c r="A85" t="s">
        <v>86</v>
      </c>
    </row>
    <row r="86" spans="1:1">
      <c r="A86" t="s">
        <v>87</v>
      </c>
    </row>
    <row r="87" spans="1:1">
      <c r="A87" t="s">
        <v>301</v>
      </c>
    </row>
    <row r="88" spans="1:1">
      <c r="A88" t="s">
        <v>302</v>
      </c>
    </row>
    <row r="89" spans="1:1">
      <c r="A89" t="s">
        <v>303</v>
      </c>
    </row>
    <row r="90" spans="1:1">
      <c r="A90" t="s">
        <v>304</v>
      </c>
    </row>
    <row r="91" spans="1:1">
      <c r="A91" t="s">
        <v>305</v>
      </c>
    </row>
    <row r="92" spans="1:1">
      <c r="A92" t="s">
        <v>306</v>
      </c>
    </row>
    <row r="93" spans="1:1">
      <c r="A93" t="s">
        <v>307</v>
      </c>
    </row>
    <row r="94" spans="1:1">
      <c r="A94" t="s">
        <v>88</v>
      </c>
    </row>
    <row r="95" spans="1:1">
      <c r="A95" t="s">
        <v>308</v>
      </c>
    </row>
    <row r="96" spans="1:1">
      <c r="A96" t="s">
        <v>309</v>
      </c>
    </row>
    <row r="97" spans="1:1">
      <c r="A97" t="s">
        <v>310</v>
      </c>
    </row>
    <row r="98" spans="1:1">
      <c r="A98" t="s">
        <v>311</v>
      </c>
    </row>
    <row r="99" spans="1:1">
      <c r="A99" t="s">
        <v>312</v>
      </c>
    </row>
    <row r="100" spans="1:1">
      <c r="A100" t="s">
        <v>313</v>
      </c>
    </row>
    <row r="101" spans="1:1">
      <c r="A101" t="s">
        <v>314</v>
      </c>
    </row>
    <row r="102" spans="1:1">
      <c r="A102" t="s">
        <v>315</v>
      </c>
    </row>
    <row r="103" spans="1:1">
      <c r="A103" t="s">
        <v>316</v>
      </c>
    </row>
    <row r="104" spans="1:1">
      <c r="A104" t="s">
        <v>317</v>
      </c>
    </row>
    <row r="105" spans="1:1">
      <c r="A105" t="s">
        <v>318</v>
      </c>
    </row>
    <row r="106" spans="1:1">
      <c r="A106" t="s">
        <v>319</v>
      </c>
    </row>
    <row r="107" spans="1:1">
      <c r="A107" t="s">
        <v>320</v>
      </c>
    </row>
    <row r="108" spans="1:1">
      <c r="A108" t="s">
        <v>321</v>
      </c>
    </row>
    <row r="109" spans="1:1">
      <c r="A109" t="s">
        <v>2075</v>
      </c>
    </row>
    <row r="110" spans="1:1">
      <c r="A110" t="s">
        <v>322</v>
      </c>
    </row>
    <row r="111" spans="1:1">
      <c r="A111" t="s">
        <v>323</v>
      </c>
    </row>
    <row r="112" spans="1:1">
      <c r="A112" t="s">
        <v>324</v>
      </c>
    </row>
    <row r="113" spans="1:1">
      <c r="A113" t="s">
        <v>325</v>
      </c>
    </row>
    <row r="114" spans="1:1">
      <c r="A114" t="s">
        <v>89</v>
      </c>
    </row>
    <row r="115" spans="1:1">
      <c r="A115" t="s">
        <v>326</v>
      </c>
    </row>
    <row r="116" spans="1:1">
      <c r="A116" t="s">
        <v>90</v>
      </c>
    </row>
    <row r="117" spans="1:1">
      <c r="A117" t="s">
        <v>91</v>
      </c>
    </row>
    <row r="118" spans="1:1">
      <c r="A118" t="s">
        <v>2076</v>
      </c>
    </row>
    <row r="119" spans="1:1">
      <c r="A119" t="s">
        <v>2077</v>
      </c>
    </row>
    <row r="120" spans="1:1">
      <c r="A120" t="s">
        <v>2078</v>
      </c>
    </row>
    <row r="121" spans="1:1">
      <c r="A121" t="s">
        <v>92</v>
      </c>
    </row>
    <row r="122" spans="1:1">
      <c r="A122" t="s">
        <v>327</v>
      </c>
    </row>
    <row r="123" spans="1:1">
      <c r="A123" t="s">
        <v>328</v>
      </c>
    </row>
    <row r="124" spans="1:1">
      <c r="A124" t="s">
        <v>2079</v>
      </c>
    </row>
    <row r="125" spans="1:1">
      <c r="A125" t="s">
        <v>329</v>
      </c>
    </row>
    <row r="126" spans="1:1">
      <c r="A126" t="s">
        <v>330</v>
      </c>
    </row>
    <row r="127" spans="1:1">
      <c r="A127" t="s">
        <v>331</v>
      </c>
    </row>
    <row r="128" spans="1:1">
      <c r="A128" t="s">
        <v>332</v>
      </c>
    </row>
    <row r="129" spans="1:1">
      <c r="A129" t="s">
        <v>333</v>
      </c>
    </row>
    <row r="130" spans="1:1">
      <c r="A130" t="s">
        <v>334</v>
      </c>
    </row>
    <row r="131" spans="1:1">
      <c r="A131" t="s">
        <v>335</v>
      </c>
    </row>
    <row r="132" spans="1:1">
      <c r="A132" t="s">
        <v>1882</v>
      </c>
    </row>
    <row r="133" spans="1:1">
      <c r="A133" t="s">
        <v>1563</v>
      </c>
    </row>
    <row r="134" spans="1:1">
      <c r="A134" t="s">
        <v>1564</v>
      </c>
    </row>
    <row r="135" spans="1:1">
      <c r="A135" t="s">
        <v>1565</v>
      </c>
    </row>
    <row r="136" spans="1:1">
      <c r="A136" t="s">
        <v>1883</v>
      </c>
    </row>
    <row r="137" spans="1:1">
      <c r="A137" t="s">
        <v>1566</v>
      </c>
    </row>
    <row r="138" spans="1:1">
      <c r="A138" t="s">
        <v>1567</v>
      </c>
    </row>
    <row r="139" spans="1:1">
      <c r="A139" t="s">
        <v>1568</v>
      </c>
    </row>
    <row r="140" spans="1:1">
      <c r="A140" t="s">
        <v>1569</v>
      </c>
    </row>
    <row r="141" spans="1:1">
      <c r="A141" t="s">
        <v>1570</v>
      </c>
    </row>
    <row r="142" spans="1:1">
      <c r="A142" t="s">
        <v>1571</v>
      </c>
    </row>
    <row r="143" spans="1:1">
      <c r="A143" t="s">
        <v>1572</v>
      </c>
    </row>
    <row r="144" spans="1:1">
      <c r="A144" t="s">
        <v>1573</v>
      </c>
    </row>
    <row r="145" spans="1:1">
      <c r="A145" t="s">
        <v>1574</v>
      </c>
    </row>
    <row r="146" spans="1:1">
      <c r="A146" t="s">
        <v>1576</v>
      </c>
    </row>
    <row r="147" spans="1:1">
      <c r="A147" t="s">
        <v>1575</v>
      </c>
    </row>
    <row r="148" spans="1:1">
      <c r="A148" t="s">
        <v>1577</v>
      </c>
    </row>
    <row r="149" spans="1:1">
      <c r="A149" t="s">
        <v>1578</v>
      </c>
    </row>
    <row r="150" spans="1:1">
      <c r="A150" t="s">
        <v>1579</v>
      </c>
    </row>
    <row r="151" spans="1:1">
      <c r="A151" t="s">
        <v>1580</v>
      </c>
    </row>
    <row r="152" spans="1:1">
      <c r="A152" t="s">
        <v>1581</v>
      </c>
    </row>
    <row r="153" spans="1:1">
      <c r="A153" t="s">
        <v>1582</v>
      </c>
    </row>
    <row r="154" spans="1:1">
      <c r="A154" t="s">
        <v>1583</v>
      </c>
    </row>
    <row r="155" spans="1:1">
      <c r="A155" t="s">
        <v>1584</v>
      </c>
    </row>
    <row r="156" spans="1:1">
      <c r="A156" t="s">
        <v>1585</v>
      </c>
    </row>
    <row r="157" spans="1:1">
      <c r="A157" t="s">
        <v>1586</v>
      </c>
    </row>
    <row r="158" spans="1:1">
      <c r="A158" t="s">
        <v>1588</v>
      </c>
    </row>
    <row r="159" spans="1:1">
      <c r="A159" t="s">
        <v>1587</v>
      </c>
    </row>
    <row r="160" spans="1:1">
      <c r="A160" t="s">
        <v>2080</v>
      </c>
    </row>
    <row r="161" spans="1:1">
      <c r="A161" t="s">
        <v>1589</v>
      </c>
    </row>
    <row r="162" spans="1:1">
      <c r="A162" t="s">
        <v>1590</v>
      </c>
    </row>
    <row r="163" spans="1:1">
      <c r="A163" t="s">
        <v>1591</v>
      </c>
    </row>
    <row r="164" spans="1:1">
      <c r="A164" t="s">
        <v>1592</v>
      </c>
    </row>
    <row r="165" spans="1:1">
      <c r="A165" t="s">
        <v>1593</v>
      </c>
    </row>
    <row r="166" spans="1:1">
      <c r="A166" t="s">
        <v>1594</v>
      </c>
    </row>
    <row r="167" spans="1:1">
      <c r="A167" t="s">
        <v>1595</v>
      </c>
    </row>
    <row r="168" spans="1:1">
      <c r="A168" t="s">
        <v>1596</v>
      </c>
    </row>
    <row r="169" spans="1:1">
      <c r="A169" t="s">
        <v>1597</v>
      </c>
    </row>
    <row r="170" spans="1:1">
      <c r="A170" t="s">
        <v>1598</v>
      </c>
    </row>
    <row r="171" spans="1:1">
      <c r="A171" t="s">
        <v>1599</v>
      </c>
    </row>
    <row r="172" spans="1:1">
      <c r="A172" t="s">
        <v>1600</v>
      </c>
    </row>
    <row r="173" spans="1:1">
      <c r="A173" t="s">
        <v>1601</v>
      </c>
    </row>
    <row r="174" spans="1:1">
      <c r="A174" t="s">
        <v>1602</v>
      </c>
    </row>
    <row r="175" spans="1:1">
      <c r="A175" t="s">
        <v>1603</v>
      </c>
    </row>
    <row r="176" spans="1:1">
      <c r="A176" t="s">
        <v>1604</v>
      </c>
    </row>
    <row r="177" spans="1:1">
      <c r="A177" t="s">
        <v>1605</v>
      </c>
    </row>
    <row r="178" spans="1:1">
      <c r="A178" t="s">
        <v>1606</v>
      </c>
    </row>
    <row r="179" spans="1:1">
      <c r="A179" t="s">
        <v>1607</v>
      </c>
    </row>
    <row r="180" spans="1:1">
      <c r="A180" t="s">
        <v>2081</v>
      </c>
    </row>
    <row r="181" spans="1:1">
      <c r="A181" t="s">
        <v>2082</v>
      </c>
    </row>
    <row r="182" spans="1:1">
      <c r="A182" t="s">
        <v>1608</v>
      </c>
    </row>
    <row r="183" spans="1:1">
      <c r="A183" t="s">
        <v>2868</v>
      </c>
    </row>
    <row r="184" spans="1:1">
      <c r="A184" t="s">
        <v>1609</v>
      </c>
    </row>
    <row r="185" spans="1:1">
      <c r="A185" t="s">
        <v>1610</v>
      </c>
    </row>
    <row r="186" spans="1:1">
      <c r="A186" t="s">
        <v>1611</v>
      </c>
    </row>
    <row r="187" spans="1:1">
      <c r="A187" t="s">
        <v>1612</v>
      </c>
    </row>
    <row r="188" spans="1:1">
      <c r="A188" t="s">
        <v>1613</v>
      </c>
    </row>
    <row r="189" spans="1:1">
      <c r="A189" t="s">
        <v>1614</v>
      </c>
    </row>
    <row r="190" spans="1:1">
      <c r="A190" t="s">
        <v>1615</v>
      </c>
    </row>
    <row r="191" spans="1:1">
      <c r="A191" t="s">
        <v>1616</v>
      </c>
    </row>
    <row r="192" spans="1:1">
      <c r="A192" t="s">
        <v>1617</v>
      </c>
    </row>
    <row r="193" spans="1:1">
      <c r="A193" t="s">
        <v>1618</v>
      </c>
    </row>
    <row r="194" spans="1:1">
      <c r="A194" t="s">
        <v>1619</v>
      </c>
    </row>
    <row r="195" spans="1:1">
      <c r="A195" t="s">
        <v>1620</v>
      </c>
    </row>
    <row r="196" spans="1:1">
      <c r="A196" t="s">
        <v>1621</v>
      </c>
    </row>
    <row r="197" spans="1:1">
      <c r="A197" t="s">
        <v>1622</v>
      </c>
    </row>
    <row r="198" spans="1:1">
      <c r="A198" t="s">
        <v>1623</v>
      </c>
    </row>
    <row r="199" spans="1:1">
      <c r="A199" t="s">
        <v>1624</v>
      </c>
    </row>
    <row r="200" spans="1:1">
      <c r="A200" t="s">
        <v>1625</v>
      </c>
    </row>
    <row r="201" spans="1:1">
      <c r="A201" t="s">
        <v>1626</v>
      </c>
    </row>
    <row r="202" spans="1:1">
      <c r="A202" t="s">
        <v>1627</v>
      </c>
    </row>
    <row r="203" spans="1:1">
      <c r="A203" t="s">
        <v>1628</v>
      </c>
    </row>
    <row r="204" spans="1:1">
      <c r="A204" t="s">
        <v>1629</v>
      </c>
    </row>
    <row r="205" spans="1:1">
      <c r="A205" t="s">
        <v>1630</v>
      </c>
    </row>
    <row r="206" spans="1:1">
      <c r="A206" t="s">
        <v>1631</v>
      </c>
    </row>
    <row r="207" spans="1:1">
      <c r="A207" t="s">
        <v>1632</v>
      </c>
    </row>
    <row r="208" spans="1:1">
      <c r="A208" t="s">
        <v>1633</v>
      </c>
    </row>
    <row r="209" spans="1:1">
      <c r="A209" t="s">
        <v>1634</v>
      </c>
    </row>
    <row r="210" spans="1:1">
      <c r="A210" t="s">
        <v>1635</v>
      </c>
    </row>
    <row r="211" spans="1:1">
      <c r="A211" t="s">
        <v>1636</v>
      </c>
    </row>
    <row r="212" spans="1:1">
      <c r="A212" t="s">
        <v>1637</v>
      </c>
    </row>
    <row r="213" spans="1:1">
      <c r="A213" t="s">
        <v>1638</v>
      </c>
    </row>
    <row r="214" spans="1:1">
      <c r="A214" t="s">
        <v>1639</v>
      </c>
    </row>
    <row r="215" spans="1:1">
      <c r="A215" t="s">
        <v>1640</v>
      </c>
    </row>
    <row r="216" spans="1:1">
      <c r="A216" t="s">
        <v>1641</v>
      </c>
    </row>
    <row r="217" spans="1:1">
      <c r="A217" t="s">
        <v>1642</v>
      </c>
    </row>
    <row r="218" spans="1:1">
      <c r="A218" t="s">
        <v>1643</v>
      </c>
    </row>
    <row r="219" spans="1:1">
      <c r="A219" t="s">
        <v>1644</v>
      </c>
    </row>
    <row r="220" spans="1:1">
      <c r="A220" t="s">
        <v>1645</v>
      </c>
    </row>
    <row r="221" spans="1:1">
      <c r="A221" t="s">
        <v>1646</v>
      </c>
    </row>
    <row r="222" spans="1:1">
      <c r="A222" t="s">
        <v>1647</v>
      </c>
    </row>
    <row r="223" spans="1:1">
      <c r="A223" t="s">
        <v>1648</v>
      </c>
    </row>
    <row r="224" spans="1:1">
      <c r="A224" t="s">
        <v>1649</v>
      </c>
    </row>
    <row r="225" spans="1:1">
      <c r="A225" t="s">
        <v>1650</v>
      </c>
    </row>
    <row r="226" spans="1:1">
      <c r="A226" t="s">
        <v>1651</v>
      </c>
    </row>
    <row r="227" spans="1:1">
      <c r="A227" t="s">
        <v>1652</v>
      </c>
    </row>
    <row r="228" spans="1:1">
      <c r="A228" t="s">
        <v>1653</v>
      </c>
    </row>
    <row r="229" spans="1:1">
      <c r="A229" t="s">
        <v>1654</v>
      </c>
    </row>
    <row r="230" spans="1:1">
      <c r="A230" t="s">
        <v>1655</v>
      </c>
    </row>
    <row r="231" spans="1:1">
      <c r="A231" t="s">
        <v>1656</v>
      </c>
    </row>
    <row r="232" spans="1:1">
      <c r="A232" t="s">
        <v>1657</v>
      </c>
    </row>
    <row r="233" spans="1:1">
      <c r="A233" t="s">
        <v>1658</v>
      </c>
    </row>
    <row r="234" spans="1:1">
      <c r="A234" t="s">
        <v>2083</v>
      </c>
    </row>
    <row r="235" spans="1:1">
      <c r="A235" t="s">
        <v>2084</v>
      </c>
    </row>
    <row r="236" spans="1:1">
      <c r="A236" t="s">
        <v>1659</v>
      </c>
    </row>
    <row r="237" spans="1:1">
      <c r="A237" t="s">
        <v>1660</v>
      </c>
    </row>
    <row r="238" spans="1:1">
      <c r="A238" t="s">
        <v>1661</v>
      </c>
    </row>
    <row r="239" spans="1:1">
      <c r="A239" t="s">
        <v>1662</v>
      </c>
    </row>
    <row r="240" spans="1:1">
      <c r="A240" t="s">
        <v>1663</v>
      </c>
    </row>
    <row r="241" spans="1:1">
      <c r="A241" t="s">
        <v>1664</v>
      </c>
    </row>
    <row r="242" spans="1:1">
      <c r="A242" t="s">
        <v>1665</v>
      </c>
    </row>
    <row r="243" spans="1:1">
      <c r="A243" t="s">
        <v>1666</v>
      </c>
    </row>
    <row r="244" spans="1:1">
      <c r="A244" t="s">
        <v>1667</v>
      </c>
    </row>
    <row r="245" spans="1:1">
      <c r="A245" t="s">
        <v>1668</v>
      </c>
    </row>
    <row r="246" spans="1:1">
      <c r="A246" t="s">
        <v>1669</v>
      </c>
    </row>
    <row r="247" spans="1:1">
      <c r="A247" t="s">
        <v>1671</v>
      </c>
    </row>
    <row r="248" spans="1:1">
      <c r="A248" t="s">
        <v>1670</v>
      </c>
    </row>
    <row r="249" spans="1:1">
      <c r="A249" t="s">
        <v>1672</v>
      </c>
    </row>
    <row r="250" spans="1:1">
      <c r="A250" t="s">
        <v>1673</v>
      </c>
    </row>
    <row r="251" spans="1:1">
      <c r="A251" t="s">
        <v>1674</v>
      </c>
    </row>
    <row r="252" spans="1:1">
      <c r="A252" t="s">
        <v>1675</v>
      </c>
    </row>
    <row r="253" spans="1:1">
      <c r="A253" t="s">
        <v>1676</v>
      </c>
    </row>
    <row r="254" spans="1:1">
      <c r="A254" t="s">
        <v>1677</v>
      </c>
    </row>
    <row r="255" spans="1:1">
      <c r="A255" t="s">
        <v>1678</v>
      </c>
    </row>
    <row r="256" spans="1:1">
      <c r="A256" t="s">
        <v>1679</v>
      </c>
    </row>
    <row r="257" spans="1:1">
      <c r="A257" t="s">
        <v>1680</v>
      </c>
    </row>
    <row r="258" spans="1:1">
      <c r="A258" t="s">
        <v>1681</v>
      </c>
    </row>
    <row r="259" spans="1:1">
      <c r="A259" t="s">
        <v>1682</v>
      </c>
    </row>
    <row r="260" spans="1:1">
      <c r="A260" t="s">
        <v>1683</v>
      </c>
    </row>
    <row r="261" spans="1:1">
      <c r="A261" t="s">
        <v>1684</v>
      </c>
    </row>
    <row r="262" spans="1:1">
      <c r="A262" t="s">
        <v>1685</v>
      </c>
    </row>
    <row r="263" spans="1:1">
      <c r="A263" t="s">
        <v>1686</v>
      </c>
    </row>
    <row r="264" spans="1:1">
      <c r="A264" t="s">
        <v>1687</v>
      </c>
    </row>
    <row r="265" spans="1:1">
      <c r="A265" t="s">
        <v>1688</v>
      </c>
    </row>
    <row r="266" spans="1:1">
      <c r="A266" t="s">
        <v>1689</v>
      </c>
    </row>
    <row r="267" spans="1:1">
      <c r="A267" t="s">
        <v>336</v>
      </c>
    </row>
    <row r="268" spans="1:1">
      <c r="A268" t="s">
        <v>2085</v>
      </c>
    </row>
    <row r="269" spans="1:1">
      <c r="A269" t="s">
        <v>1380</v>
      </c>
    </row>
    <row r="270" spans="1:1">
      <c r="A270" t="s">
        <v>2955</v>
      </c>
    </row>
    <row r="271" spans="1:1">
      <c r="A271" t="s">
        <v>2956</v>
      </c>
    </row>
    <row r="272" spans="1:1">
      <c r="A272" t="s">
        <v>93</v>
      </c>
    </row>
    <row r="273" spans="1:1">
      <c r="A273" t="s">
        <v>1690</v>
      </c>
    </row>
    <row r="274" spans="1:1">
      <c r="A274" t="s">
        <v>337</v>
      </c>
    </row>
    <row r="275" spans="1:1">
      <c r="A275" t="s">
        <v>338</v>
      </c>
    </row>
    <row r="276" spans="1:1">
      <c r="A276" t="s">
        <v>1691</v>
      </c>
    </row>
    <row r="277" spans="1:1">
      <c r="A277" t="s">
        <v>2957</v>
      </c>
    </row>
    <row r="278" spans="1:1">
      <c r="A278" t="s">
        <v>2958</v>
      </c>
    </row>
    <row r="279" spans="1:1">
      <c r="A279" t="s">
        <v>339</v>
      </c>
    </row>
    <row r="280" spans="1:1">
      <c r="A280" t="s">
        <v>2959</v>
      </c>
    </row>
    <row r="281" spans="1:1">
      <c r="A281" t="s">
        <v>2960</v>
      </c>
    </row>
    <row r="282" spans="1:1">
      <c r="A282" t="s">
        <v>94</v>
      </c>
    </row>
    <row r="283" spans="1:1">
      <c r="A283" t="s">
        <v>340</v>
      </c>
    </row>
    <row r="284" spans="1:1">
      <c r="A284" t="s">
        <v>341</v>
      </c>
    </row>
    <row r="285" spans="1:1">
      <c r="A285" t="s">
        <v>342</v>
      </c>
    </row>
    <row r="286" spans="1:1">
      <c r="A286" t="s">
        <v>343</v>
      </c>
    </row>
    <row r="287" spans="1:1">
      <c r="A287" t="s">
        <v>344</v>
      </c>
    </row>
    <row r="288" spans="1:1">
      <c r="A288" t="s">
        <v>2961</v>
      </c>
    </row>
    <row r="289" spans="1:1">
      <c r="A289" t="s">
        <v>345</v>
      </c>
    </row>
    <row r="290" spans="1:1">
      <c r="A290" t="s">
        <v>95</v>
      </c>
    </row>
    <row r="291" spans="1:1">
      <c r="A291" t="s">
        <v>96</v>
      </c>
    </row>
    <row r="292" spans="1:1">
      <c r="A292" t="s">
        <v>346</v>
      </c>
    </row>
    <row r="293" spans="1:1">
      <c r="A293" t="s">
        <v>97</v>
      </c>
    </row>
    <row r="294" spans="1:1">
      <c r="A294" t="s">
        <v>1692</v>
      </c>
    </row>
    <row r="295" spans="1:1">
      <c r="A295" t="s">
        <v>2962</v>
      </c>
    </row>
    <row r="296" spans="1:1">
      <c r="A296" t="s">
        <v>2963</v>
      </c>
    </row>
    <row r="297" spans="1:1">
      <c r="A297" t="s">
        <v>1381</v>
      </c>
    </row>
    <row r="298" spans="1:1">
      <c r="A298" t="s">
        <v>2869</v>
      </c>
    </row>
    <row r="299" spans="1:1">
      <c r="A299" t="s">
        <v>2870</v>
      </c>
    </row>
    <row r="300" spans="1:1">
      <c r="A300" t="s">
        <v>1382</v>
      </c>
    </row>
    <row r="301" spans="1:1">
      <c r="A301" t="s">
        <v>98</v>
      </c>
    </row>
    <row r="302" spans="1:1">
      <c r="A302" t="s">
        <v>347</v>
      </c>
    </row>
    <row r="303" spans="1:1">
      <c r="A303" t="s">
        <v>348</v>
      </c>
    </row>
    <row r="304" spans="1:1">
      <c r="A304" t="s">
        <v>99</v>
      </c>
    </row>
    <row r="305" spans="1:1">
      <c r="A305" t="s">
        <v>349</v>
      </c>
    </row>
    <row r="306" spans="1:1">
      <c r="A306" t="s">
        <v>350</v>
      </c>
    </row>
    <row r="307" spans="1:1">
      <c r="A307" t="s">
        <v>351</v>
      </c>
    </row>
    <row r="308" spans="1:1">
      <c r="A308" t="s">
        <v>352</v>
      </c>
    </row>
    <row r="309" spans="1:1">
      <c r="A309" t="s">
        <v>353</v>
      </c>
    </row>
    <row r="310" spans="1:1">
      <c r="A310" t="s">
        <v>354</v>
      </c>
    </row>
    <row r="311" spans="1:1">
      <c r="A311" t="s">
        <v>355</v>
      </c>
    </row>
    <row r="312" spans="1:1">
      <c r="A312" t="s">
        <v>1383</v>
      </c>
    </row>
    <row r="313" spans="1:1">
      <c r="A313" t="s">
        <v>356</v>
      </c>
    </row>
    <row r="314" spans="1:1">
      <c r="A314" t="s">
        <v>100</v>
      </c>
    </row>
    <row r="315" spans="1:1">
      <c r="A315" t="s">
        <v>101</v>
      </c>
    </row>
    <row r="316" spans="1:1">
      <c r="A316" t="s">
        <v>102</v>
      </c>
    </row>
    <row r="317" spans="1:1">
      <c r="A317" t="s">
        <v>357</v>
      </c>
    </row>
    <row r="318" spans="1:1">
      <c r="A318" t="s">
        <v>358</v>
      </c>
    </row>
    <row r="319" spans="1:1">
      <c r="A319" t="s">
        <v>103</v>
      </c>
    </row>
    <row r="320" spans="1:1">
      <c r="A320" t="s">
        <v>1693</v>
      </c>
    </row>
    <row r="321" spans="1:1">
      <c r="A321" t="s">
        <v>359</v>
      </c>
    </row>
    <row r="322" spans="1:1">
      <c r="A322" t="s">
        <v>360</v>
      </c>
    </row>
    <row r="323" spans="1:1">
      <c r="A323" t="s">
        <v>104</v>
      </c>
    </row>
    <row r="324" spans="1:1">
      <c r="A324" t="s">
        <v>361</v>
      </c>
    </row>
    <row r="325" spans="1:1">
      <c r="A325" t="s">
        <v>362</v>
      </c>
    </row>
    <row r="326" spans="1:1">
      <c r="A326" t="s">
        <v>363</v>
      </c>
    </row>
    <row r="327" spans="1:1">
      <c r="A327" t="s">
        <v>364</v>
      </c>
    </row>
    <row r="328" spans="1:1">
      <c r="A328" t="s">
        <v>2086</v>
      </c>
    </row>
    <row r="329" spans="1:1">
      <c r="A329" t="s">
        <v>365</v>
      </c>
    </row>
    <row r="330" spans="1:1">
      <c r="A330" t="s">
        <v>366</v>
      </c>
    </row>
    <row r="331" spans="1:1">
      <c r="A331" t="s">
        <v>367</v>
      </c>
    </row>
    <row r="332" spans="1:1">
      <c r="A332" t="s">
        <v>368</v>
      </c>
    </row>
    <row r="333" spans="1:1">
      <c r="A333" t="s">
        <v>369</v>
      </c>
    </row>
    <row r="334" spans="1:1">
      <c r="A334" t="s">
        <v>370</v>
      </c>
    </row>
    <row r="335" spans="1:1">
      <c r="A335" t="s">
        <v>371</v>
      </c>
    </row>
    <row r="336" spans="1:1">
      <c r="A336" t="s">
        <v>372</v>
      </c>
    </row>
    <row r="337" spans="1:1">
      <c r="A337" t="s">
        <v>373</v>
      </c>
    </row>
    <row r="338" spans="1:1">
      <c r="A338" t="s">
        <v>374</v>
      </c>
    </row>
    <row r="339" spans="1:1">
      <c r="A339" t="s">
        <v>375</v>
      </c>
    </row>
    <row r="340" spans="1:1">
      <c r="A340" t="s">
        <v>376</v>
      </c>
    </row>
    <row r="341" spans="1:1">
      <c r="A341" t="s">
        <v>2814</v>
      </c>
    </row>
    <row r="342" spans="1:1">
      <c r="A342" t="s">
        <v>377</v>
      </c>
    </row>
    <row r="343" spans="1:1">
      <c r="A343" t="s">
        <v>1384</v>
      </c>
    </row>
    <row r="344" spans="1:1">
      <c r="A344" t="s">
        <v>378</v>
      </c>
    </row>
    <row r="345" spans="1:1">
      <c r="A345" t="s">
        <v>379</v>
      </c>
    </row>
    <row r="346" spans="1:1">
      <c r="A346" t="s">
        <v>2769</v>
      </c>
    </row>
    <row r="347" spans="1:1">
      <c r="A347" t="s">
        <v>2815</v>
      </c>
    </row>
    <row r="348" spans="1:1">
      <c r="A348" t="s">
        <v>380</v>
      </c>
    </row>
    <row r="349" spans="1:1">
      <c r="A349" t="s">
        <v>2816</v>
      </c>
    </row>
    <row r="350" spans="1:1">
      <c r="A350" t="s">
        <v>381</v>
      </c>
    </row>
    <row r="351" spans="1:1">
      <c r="A351" t="s">
        <v>2817</v>
      </c>
    </row>
    <row r="352" spans="1:1">
      <c r="A352" t="s">
        <v>2770</v>
      </c>
    </row>
    <row r="353" spans="1:1">
      <c r="A353" t="s">
        <v>1385</v>
      </c>
    </row>
    <row r="354" spans="1:1">
      <c r="A354" t="s">
        <v>2771</v>
      </c>
    </row>
    <row r="355" spans="1:1">
      <c r="A355" t="s">
        <v>382</v>
      </c>
    </row>
    <row r="356" spans="1:1">
      <c r="A356" t="s">
        <v>2772</v>
      </c>
    </row>
    <row r="357" spans="1:1">
      <c r="A357" t="s">
        <v>2773</v>
      </c>
    </row>
    <row r="358" spans="1:1">
      <c r="A358" t="s">
        <v>383</v>
      </c>
    </row>
    <row r="359" spans="1:1">
      <c r="A359" t="s">
        <v>2774</v>
      </c>
    </row>
    <row r="360" spans="1:1">
      <c r="A360" t="s">
        <v>2818</v>
      </c>
    </row>
    <row r="361" spans="1:1">
      <c r="A361" t="s">
        <v>1386</v>
      </c>
    </row>
    <row r="362" spans="1:1">
      <c r="A362" t="s">
        <v>2819</v>
      </c>
    </row>
    <row r="363" spans="1:1">
      <c r="A363" t="s">
        <v>384</v>
      </c>
    </row>
    <row r="364" spans="1:1">
      <c r="A364" t="s">
        <v>2775</v>
      </c>
    </row>
    <row r="365" spans="1:1">
      <c r="A365" t="s">
        <v>2820</v>
      </c>
    </row>
    <row r="366" spans="1:1">
      <c r="A366" t="s">
        <v>385</v>
      </c>
    </row>
    <row r="367" spans="1:1">
      <c r="A367" t="s">
        <v>2776</v>
      </c>
    </row>
    <row r="368" spans="1:1">
      <c r="A368" t="s">
        <v>2741</v>
      </c>
    </row>
    <row r="369" spans="1:1">
      <c r="A369" t="s">
        <v>2777</v>
      </c>
    </row>
    <row r="370" spans="1:1">
      <c r="A370" t="s">
        <v>386</v>
      </c>
    </row>
    <row r="371" spans="1:1">
      <c r="A371" t="s">
        <v>387</v>
      </c>
    </row>
    <row r="372" spans="1:1">
      <c r="A372" t="s">
        <v>388</v>
      </c>
    </row>
    <row r="373" spans="1:1">
      <c r="A373" t="s">
        <v>389</v>
      </c>
    </row>
    <row r="374" spans="1:1">
      <c r="A374" t="s">
        <v>1884</v>
      </c>
    </row>
    <row r="375" spans="1:1">
      <c r="A375" t="s">
        <v>390</v>
      </c>
    </row>
    <row r="376" spans="1:1">
      <c r="A376" t="s">
        <v>391</v>
      </c>
    </row>
    <row r="377" spans="1:1">
      <c r="A377" t="s">
        <v>392</v>
      </c>
    </row>
    <row r="378" spans="1:1">
      <c r="A378" t="s">
        <v>2871</v>
      </c>
    </row>
    <row r="379" spans="1:1">
      <c r="A379" t="s">
        <v>393</v>
      </c>
    </row>
    <row r="380" spans="1:1">
      <c r="A380" t="s">
        <v>394</v>
      </c>
    </row>
    <row r="381" spans="1:1">
      <c r="A381" t="s">
        <v>2876</v>
      </c>
    </row>
    <row r="382" spans="1:1">
      <c r="A382" t="s">
        <v>395</v>
      </c>
    </row>
    <row r="383" spans="1:1">
      <c r="A383" t="s">
        <v>2087</v>
      </c>
    </row>
    <row r="384" spans="1:1">
      <c r="A384" t="s">
        <v>396</v>
      </c>
    </row>
    <row r="385" spans="1:1">
      <c r="A385" t="s">
        <v>397</v>
      </c>
    </row>
    <row r="386" spans="1:1">
      <c r="A386" t="s">
        <v>1387</v>
      </c>
    </row>
    <row r="387" spans="1:1">
      <c r="A387" t="s">
        <v>398</v>
      </c>
    </row>
    <row r="388" spans="1:1">
      <c r="A388" t="s">
        <v>399</v>
      </c>
    </row>
    <row r="389" spans="1:1">
      <c r="A389" t="s">
        <v>400</v>
      </c>
    </row>
    <row r="390" spans="1:1">
      <c r="A390" t="s">
        <v>401</v>
      </c>
    </row>
    <row r="391" spans="1:1">
      <c r="A391" t="s">
        <v>402</v>
      </c>
    </row>
    <row r="392" spans="1:1">
      <c r="A392" t="s">
        <v>403</v>
      </c>
    </row>
    <row r="393" spans="1:1">
      <c r="A393" t="s">
        <v>404</v>
      </c>
    </row>
    <row r="394" spans="1:1">
      <c r="A394" t="s">
        <v>405</v>
      </c>
    </row>
    <row r="395" spans="1:1">
      <c r="A395" t="s">
        <v>406</v>
      </c>
    </row>
    <row r="396" spans="1:1">
      <c r="A396" t="s">
        <v>407</v>
      </c>
    </row>
    <row r="397" spans="1:1">
      <c r="A397" t="s">
        <v>408</v>
      </c>
    </row>
    <row r="398" spans="1:1">
      <c r="A398" t="s">
        <v>409</v>
      </c>
    </row>
    <row r="399" spans="1:1">
      <c r="A399" t="s">
        <v>410</v>
      </c>
    </row>
    <row r="400" spans="1:1">
      <c r="A400" t="s">
        <v>411</v>
      </c>
    </row>
    <row r="401" spans="1:1">
      <c r="A401" t="s">
        <v>412</v>
      </c>
    </row>
    <row r="402" spans="1:1">
      <c r="A402" t="s">
        <v>105</v>
      </c>
    </row>
    <row r="403" spans="1:1">
      <c r="A403" t="s">
        <v>106</v>
      </c>
    </row>
    <row r="404" spans="1:1">
      <c r="A404" t="s">
        <v>413</v>
      </c>
    </row>
    <row r="405" spans="1:1">
      <c r="A405" t="s">
        <v>414</v>
      </c>
    </row>
    <row r="406" spans="1:1">
      <c r="A406" t="s">
        <v>415</v>
      </c>
    </row>
    <row r="407" spans="1:1">
      <c r="A407" t="s">
        <v>416</v>
      </c>
    </row>
    <row r="408" spans="1:1">
      <c r="A408" t="s">
        <v>107</v>
      </c>
    </row>
    <row r="409" spans="1:1">
      <c r="A409" t="s">
        <v>108</v>
      </c>
    </row>
    <row r="410" spans="1:1">
      <c r="A410" t="s">
        <v>1694</v>
      </c>
    </row>
    <row r="411" spans="1:1">
      <c r="A411" t="s">
        <v>417</v>
      </c>
    </row>
    <row r="412" spans="1:1">
      <c r="A412" t="s">
        <v>2088</v>
      </c>
    </row>
    <row r="413" spans="1:1">
      <c r="A413" t="s">
        <v>2089</v>
      </c>
    </row>
    <row r="414" spans="1:1">
      <c r="A414" t="s">
        <v>2090</v>
      </c>
    </row>
    <row r="415" spans="1:1">
      <c r="A415" t="s">
        <v>2091</v>
      </c>
    </row>
    <row r="416" spans="1:1">
      <c r="A416" t="s">
        <v>2092</v>
      </c>
    </row>
    <row r="417" spans="1:1">
      <c r="A417" t="s">
        <v>2093</v>
      </c>
    </row>
    <row r="418" spans="1:1">
      <c r="A418" t="s">
        <v>2094</v>
      </c>
    </row>
    <row r="419" spans="1:1">
      <c r="A419" t="s">
        <v>2095</v>
      </c>
    </row>
    <row r="420" spans="1:1">
      <c r="A420" t="s">
        <v>2096</v>
      </c>
    </row>
    <row r="421" spans="1:1">
      <c r="A421" t="s">
        <v>2097</v>
      </c>
    </row>
    <row r="422" spans="1:1">
      <c r="A422" t="s">
        <v>2098</v>
      </c>
    </row>
    <row r="423" spans="1:1">
      <c r="A423" t="s">
        <v>2099</v>
      </c>
    </row>
    <row r="424" spans="1:1">
      <c r="A424" t="s">
        <v>2100</v>
      </c>
    </row>
    <row r="425" spans="1:1">
      <c r="A425" t="s">
        <v>2101</v>
      </c>
    </row>
    <row r="426" spans="1:1">
      <c r="A426" t="s">
        <v>2102</v>
      </c>
    </row>
    <row r="427" spans="1:1">
      <c r="A427" t="s">
        <v>2103</v>
      </c>
    </row>
    <row r="428" spans="1:1">
      <c r="A428" t="s">
        <v>2104</v>
      </c>
    </row>
    <row r="429" spans="1:1">
      <c r="A429" t="s">
        <v>2105</v>
      </c>
    </row>
    <row r="430" spans="1:1">
      <c r="A430" t="s">
        <v>2106</v>
      </c>
    </row>
    <row r="431" spans="1:1">
      <c r="A431" t="s">
        <v>2107</v>
      </c>
    </row>
    <row r="432" spans="1:1">
      <c r="A432" t="s">
        <v>2108</v>
      </c>
    </row>
    <row r="433" spans="1:1">
      <c r="A433" t="s">
        <v>2109</v>
      </c>
    </row>
    <row r="434" spans="1:1">
      <c r="A434" t="s">
        <v>2110</v>
      </c>
    </row>
    <row r="435" spans="1:1">
      <c r="A435" t="s">
        <v>2111</v>
      </c>
    </row>
    <row r="436" spans="1:1">
      <c r="A436" t="s">
        <v>2112</v>
      </c>
    </row>
    <row r="437" spans="1:1">
      <c r="A437" t="s">
        <v>2113</v>
      </c>
    </row>
    <row r="438" spans="1:1">
      <c r="A438" t="s">
        <v>418</v>
      </c>
    </row>
    <row r="439" spans="1:1">
      <c r="A439" t="s">
        <v>2114</v>
      </c>
    </row>
    <row r="440" spans="1:1">
      <c r="A440" t="s">
        <v>419</v>
      </c>
    </row>
    <row r="441" spans="1:1">
      <c r="A441" t="s">
        <v>420</v>
      </c>
    </row>
    <row r="442" spans="1:1">
      <c r="A442" t="s">
        <v>421</v>
      </c>
    </row>
    <row r="443" spans="1:1">
      <c r="A443" t="s">
        <v>2115</v>
      </c>
    </row>
    <row r="444" spans="1:1">
      <c r="A444" t="s">
        <v>422</v>
      </c>
    </row>
    <row r="445" spans="1:1">
      <c r="A445" t="s">
        <v>2116</v>
      </c>
    </row>
    <row r="446" spans="1:1">
      <c r="A446" t="s">
        <v>2117</v>
      </c>
    </row>
    <row r="447" spans="1:1">
      <c r="A447" t="s">
        <v>2926</v>
      </c>
    </row>
    <row r="448" spans="1:1">
      <c r="A448" t="s">
        <v>2118</v>
      </c>
    </row>
    <row r="449" spans="1:1">
      <c r="A449" t="s">
        <v>2927</v>
      </c>
    </row>
    <row r="450" spans="1:1">
      <c r="A450" t="s">
        <v>423</v>
      </c>
    </row>
    <row r="451" spans="1:1">
      <c r="A451" t="s">
        <v>424</v>
      </c>
    </row>
    <row r="452" spans="1:1">
      <c r="A452" t="s">
        <v>425</v>
      </c>
    </row>
    <row r="453" spans="1:1">
      <c r="A453" t="s">
        <v>426</v>
      </c>
    </row>
    <row r="454" spans="1:1">
      <c r="A454" t="s">
        <v>427</v>
      </c>
    </row>
    <row r="455" spans="1:1">
      <c r="A455" t="s">
        <v>428</v>
      </c>
    </row>
    <row r="456" spans="1:1">
      <c r="A456" t="s">
        <v>429</v>
      </c>
    </row>
    <row r="457" spans="1:1">
      <c r="A457" t="s">
        <v>430</v>
      </c>
    </row>
    <row r="458" spans="1:1">
      <c r="A458" t="s">
        <v>431</v>
      </c>
    </row>
    <row r="459" spans="1:1">
      <c r="A459" t="s">
        <v>432</v>
      </c>
    </row>
    <row r="460" spans="1:1">
      <c r="A460" t="s">
        <v>433</v>
      </c>
    </row>
    <row r="461" spans="1:1">
      <c r="A461" t="s">
        <v>2119</v>
      </c>
    </row>
    <row r="462" spans="1:1">
      <c r="A462" t="s">
        <v>2964</v>
      </c>
    </row>
    <row r="463" spans="1:1">
      <c r="A463" t="s">
        <v>434</v>
      </c>
    </row>
    <row r="464" spans="1:1">
      <c r="A464" t="s">
        <v>2928</v>
      </c>
    </row>
    <row r="465" spans="1:1">
      <c r="A465" t="s">
        <v>2965</v>
      </c>
    </row>
    <row r="466" spans="1:1">
      <c r="A466" t="s">
        <v>2966</v>
      </c>
    </row>
    <row r="467" spans="1:1">
      <c r="A467" t="s">
        <v>2967</v>
      </c>
    </row>
    <row r="468" spans="1:1">
      <c r="A468" t="s">
        <v>2968</v>
      </c>
    </row>
    <row r="469" spans="1:1">
      <c r="A469" t="s">
        <v>2969</v>
      </c>
    </row>
    <row r="470" spans="1:1">
      <c r="A470" t="s">
        <v>2970</v>
      </c>
    </row>
    <row r="471" spans="1:1">
      <c r="A471" t="s">
        <v>2120</v>
      </c>
    </row>
    <row r="472" spans="1:1">
      <c r="A472" t="s">
        <v>2971</v>
      </c>
    </row>
    <row r="473" spans="1:1">
      <c r="A473" t="s">
        <v>2972</v>
      </c>
    </row>
    <row r="474" spans="1:1">
      <c r="A474" t="s">
        <v>2121</v>
      </c>
    </row>
    <row r="475" spans="1:1">
      <c r="A475" t="s">
        <v>2122</v>
      </c>
    </row>
    <row r="476" spans="1:1">
      <c r="A476" t="s">
        <v>435</v>
      </c>
    </row>
    <row r="477" spans="1:1">
      <c r="A477" t="s">
        <v>2123</v>
      </c>
    </row>
    <row r="478" spans="1:1">
      <c r="A478" t="s">
        <v>2124</v>
      </c>
    </row>
    <row r="479" spans="1:1">
      <c r="A479" t="s">
        <v>2125</v>
      </c>
    </row>
    <row r="480" spans="1:1">
      <c r="A480" t="s">
        <v>2126</v>
      </c>
    </row>
    <row r="481" spans="1:1">
      <c r="A481" t="s">
        <v>2127</v>
      </c>
    </row>
    <row r="482" spans="1:1">
      <c r="A482" t="s">
        <v>436</v>
      </c>
    </row>
    <row r="483" spans="1:1">
      <c r="A483" t="s">
        <v>437</v>
      </c>
    </row>
    <row r="484" spans="1:1">
      <c r="A484" t="s">
        <v>438</v>
      </c>
    </row>
    <row r="485" spans="1:1">
      <c r="A485" t="s">
        <v>439</v>
      </c>
    </row>
    <row r="486" spans="1:1">
      <c r="A486" t="s">
        <v>440</v>
      </c>
    </row>
    <row r="487" spans="1:1">
      <c r="A487" t="s">
        <v>441</v>
      </c>
    </row>
    <row r="488" spans="1:1">
      <c r="A488" t="s">
        <v>442</v>
      </c>
    </row>
    <row r="489" spans="1:1">
      <c r="A489" t="s">
        <v>2128</v>
      </c>
    </row>
    <row r="490" spans="1:1">
      <c r="A490" t="s">
        <v>2129</v>
      </c>
    </row>
    <row r="491" spans="1:1">
      <c r="A491" t="s">
        <v>2130</v>
      </c>
    </row>
    <row r="492" spans="1:1">
      <c r="A492" t="s">
        <v>443</v>
      </c>
    </row>
    <row r="493" spans="1:1">
      <c r="A493" t="s">
        <v>1388</v>
      </c>
    </row>
    <row r="494" spans="1:1">
      <c r="A494" t="s">
        <v>444</v>
      </c>
    </row>
    <row r="495" spans="1:1">
      <c r="A495" t="s">
        <v>2131</v>
      </c>
    </row>
    <row r="496" spans="1:1">
      <c r="A496" t="s">
        <v>2132</v>
      </c>
    </row>
    <row r="497" spans="1:1">
      <c r="A497" t="s">
        <v>445</v>
      </c>
    </row>
    <row r="498" spans="1:1">
      <c r="A498" t="s">
        <v>446</v>
      </c>
    </row>
    <row r="499" spans="1:1">
      <c r="A499" t="s">
        <v>2973</v>
      </c>
    </row>
    <row r="500" spans="1:1">
      <c r="A500" t="s">
        <v>2974</v>
      </c>
    </row>
    <row r="501" spans="1:1">
      <c r="A501" t="s">
        <v>447</v>
      </c>
    </row>
    <row r="502" spans="1:1">
      <c r="A502" t="s">
        <v>448</v>
      </c>
    </row>
    <row r="503" spans="1:1">
      <c r="A503" t="s">
        <v>449</v>
      </c>
    </row>
    <row r="504" spans="1:1">
      <c r="A504" t="s">
        <v>450</v>
      </c>
    </row>
    <row r="505" spans="1:1">
      <c r="A505" t="s">
        <v>451</v>
      </c>
    </row>
    <row r="506" spans="1:1">
      <c r="A506" t="s">
        <v>2133</v>
      </c>
    </row>
    <row r="507" spans="1:1">
      <c r="A507" t="s">
        <v>2134</v>
      </c>
    </row>
    <row r="508" spans="1:1">
      <c r="A508" t="s">
        <v>2135</v>
      </c>
    </row>
    <row r="509" spans="1:1">
      <c r="A509" t="s">
        <v>2136</v>
      </c>
    </row>
    <row r="510" spans="1:1">
      <c r="A510" t="s">
        <v>1389</v>
      </c>
    </row>
    <row r="511" spans="1:1">
      <c r="A511" t="s">
        <v>1374</v>
      </c>
    </row>
    <row r="512" spans="1:1">
      <c r="A512" t="s">
        <v>1390</v>
      </c>
    </row>
    <row r="513" spans="1:1">
      <c r="A513" t="s">
        <v>1375</v>
      </c>
    </row>
    <row r="514" spans="1:1">
      <c r="A514" t="s">
        <v>1391</v>
      </c>
    </row>
    <row r="515" spans="1:1">
      <c r="A515" t="s">
        <v>2137</v>
      </c>
    </row>
    <row r="516" spans="1:1">
      <c r="A516" t="s">
        <v>2828</v>
      </c>
    </row>
    <row r="517" spans="1:1">
      <c r="A517" t="s">
        <v>1885</v>
      </c>
    </row>
    <row r="518" spans="1:1">
      <c r="A518" t="s">
        <v>1392</v>
      </c>
    </row>
    <row r="519" spans="1:1">
      <c r="A519" t="s">
        <v>1886</v>
      </c>
    </row>
    <row r="520" spans="1:1">
      <c r="A520" t="s">
        <v>1887</v>
      </c>
    </row>
    <row r="521" spans="1:1">
      <c r="A521" t="s">
        <v>2138</v>
      </c>
    </row>
    <row r="522" spans="1:1">
      <c r="A522" t="s">
        <v>2829</v>
      </c>
    </row>
    <row r="523" spans="1:1">
      <c r="A523" t="s">
        <v>2139</v>
      </c>
    </row>
    <row r="524" spans="1:1">
      <c r="A524" t="s">
        <v>1393</v>
      </c>
    </row>
    <row r="525" spans="1:1">
      <c r="A525" t="s">
        <v>2778</v>
      </c>
    </row>
    <row r="526" spans="1:1">
      <c r="A526" t="s">
        <v>2779</v>
      </c>
    </row>
    <row r="527" spans="1:1">
      <c r="A527" t="s">
        <v>2780</v>
      </c>
    </row>
    <row r="528" spans="1:1">
      <c r="A528" t="s">
        <v>2781</v>
      </c>
    </row>
    <row r="529" spans="1:1">
      <c r="A529" t="s">
        <v>2782</v>
      </c>
    </row>
    <row r="530" spans="1:1">
      <c r="A530" t="s">
        <v>1394</v>
      </c>
    </row>
    <row r="531" spans="1:1">
      <c r="A531" t="s">
        <v>1395</v>
      </c>
    </row>
    <row r="532" spans="1:1">
      <c r="A532" t="s">
        <v>1396</v>
      </c>
    </row>
    <row r="533" spans="1:1">
      <c r="A533" t="s">
        <v>2830</v>
      </c>
    </row>
    <row r="534" spans="1:1">
      <c r="A534" t="s">
        <v>1397</v>
      </c>
    </row>
    <row r="535" spans="1:1">
      <c r="A535" t="s">
        <v>1398</v>
      </c>
    </row>
    <row r="536" spans="1:1">
      <c r="A536" t="s">
        <v>2831</v>
      </c>
    </row>
    <row r="537" spans="1:1">
      <c r="A537" t="s">
        <v>2832</v>
      </c>
    </row>
    <row r="538" spans="1:1">
      <c r="A538" t="s">
        <v>1399</v>
      </c>
    </row>
    <row r="539" spans="1:1">
      <c r="A539" t="s">
        <v>2140</v>
      </c>
    </row>
    <row r="540" spans="1:1">
      <c r="A540" t="s">
        <v>2141</v>
      </c>
    </row>
    <row r="541" spans="1:1">
      <c r="A541" t="s">
        <v>1400</v>
      </c>
    </row>
    <row r="542" spans="1:1">
      <c r="A542" t="s">
        <v>1401</v>
      </c>
    </row>
    <row r="543" spans="1:1">
      <c r="A543" t="s">
        <v>2833</v>
      </c>
    </row>
    <row r="544" spans="1:1">
      <c r="A544" t="s">
        <v>1402</v>
      </c>
    </row>
    <row r="545" spans="1:1">
      <c r="A545" t="s">
        <v>2975</v>
      </c>
    </row>
    <row r="546" spans="1:1">
      <c r="A546" t="s">
        <v>1403</v>
      </c>
    </row>
    <row r="547" spans="1:1">
      <c r="A547" t="s">
        <v>1404</v>
      </c>
    </row>
    <row r="548" spans="1:1">
      <c r="A548" t="s">
        <v>2142</v>
      </c>
    </row>
    <row r="549" spans="1:1">
      <c r="A549" t="s">
        <v>1405</v>
      </c>
    </row>
    <row r="550" spans="1:1">
      <c r="A550" t="s">
        <v>1695</v>
      </c>
    </row>
    <row r="551" spans="1:1">
      <c r="A551" t="s">
        <v>1696</v>
      </c>
    </row>
    <row r="552" spans="1:1">
      <c r="A552" t="s">
        <v>1697</v>
      </c>
    </row>
    <row r="553" spans="1:1">
      <c r="A553" t="s">
        <v>2976</v>
      </c>
    </row>
    <row r="554" spans="1:1">
      <c r="A554" t="s">
        <v>2143</v>
      </c>
    </row>
    <row r="555" spans="1:1">
      <c r="A555" t="s">
        <v>2144</v>
      </c>
    </row>
    <row r="556" spans="1:1">
      <c r="A556" t="s">
        <v>1406</v>
      </c>
    </row>
    <row r="557" spans="1:1">
      <c r="A557" t="s">
        <v>1407</v>
      </c>
    </row>
    <row r="558" spans="1:1">
      <c r="A558" t="s">
        <v>1408</v>
      </c>
    </row>
    <row r="559" spans="1:1">
      <c r="A559" t="s">
        <v>2145</v>
      </c>
    </row>
    <row r="560" spans="1:1">
      <c r="A560" t="s">
        <v>2146</v>
      </c>
    </row>
    <row r="561" spans="1:1">
      <c r="A561" t="s">
        <v>2147</v>
      </c>
    </row>
    <row r="562" spans="1:1">
      <c r="A562" t="s">
        <v>2148</v>
      </c>
    </row>
    <row r="563" spans="1:1">
      <c r="A563" t="s">
        <v>2149</v>
      </c>
    </row>
    <row r="564" spans="1:1">
      <c r="A564" t="s">
        <v>2150</v>
      </c>
    </row>
    <row r="565" spans="1:1">
      <c r="A565" t="s">
        <v>2834</v>
      </c>
    </row>
    <row r="566" spans="1:1">
      <c r="A566" t="s">
        <v>2151</v>
      </c>
    </row>
    <row r="567" spans="1:1">
      <c r="A567" t="s">
        <v>2950</v>
      </c>
    </row>
    <row r="568" spans="1:1">
      <c r="A568" t="s">
        <v>2951</v>
      </c>
    </row>
    <row r="569" spans="1:1">
      <c r="A569" t="s">
        <v>2952</v>
      </c>
    </row>
    <row r="570" spans="1:1">
      <c r="A570" t="s">
        <v>1698</v>
      </c>
    </row>
    <row r="571" spans="1:1">
      <c r="A571" t="s">
        <v>1699</v>
      </c>
    </row>
    <row r="572" spans="1:1">
      <c r="A572" t="s">
        <v>2953</v>
      </c>
    </row>
    <row r="573" spans="1:1">
      <c r="A573" t="s">
        <v>1700</v>
      </c>
    </row>
    <row r="574" spans="1:1">
      <c r="A574" t="s">
        <v>2977</v>
      </c>
    </row>
    <row r="575" spans="1:1">
      <c r="A575" t="s">
        <v>2978</v>
      </c>
    </row>
    <row r="576" spans="1:1">
      <c r="A576" t="s">
        <v>1701</v>
      </c>
    </row>
    <row r="577" spans="1:1">
      <c r="A577" t="s">
        <v>2980</v>
      </c>
    </row>
    <row r="578" spans="1:1">
      <c r="A578" t="s">
        <v>2979</v>
      </c>
    </row>
    <row r="579" spans="1:1">
      <c r="A579" t="s">
        <v>2981</v>
      </c>
    </row>
    <row r="580" spans="1:1">
      <c r="A580" t="s">
        <v>2152</v>
      </c>
    </row>
    <row r="581" spans="1:1">
      <c r="A581" t="s">
        <v>1702</v>
      </c>
    </row>
    <row r="582" spans="1:1">
      <c r="A582" t="s">
        <v>2982</v>
      </c>
    </row>
    <row r="583" spans="1:1">
      <c r="A583" t="s">
        <v>2153</v>
      </c>
    </row>
    <row r="584" spans="1:1">
      <c r="A584" t="s">
        <v>1703</v>
      </c>
    </row>
    <row r="585" spans="1:1">
      <c r="A585" t="s">
        <v>2983</v>
      </c>
    </row>
    <row r="586" spans="1:1">
      <c r="A586" t="s">
        <v>2154</v>
      </c>
    </row>
    <row r="587" spans="1:1">
      <c r="A587" t="s">
        <v>2155</v>
      </c>
    </row>
    <row r="588" spans="1:1">
      <c r="A588" t="s">
        <v>2984</v>
      </c>
    </row>
    <row r="589" spans="1:1">
      <c r="A589" t="s">
        <v>2985</v>
      </c>
    </row>
    <row r="590" spans="1:1">
      <c r="A590" t="s">
        <v>1704</v>
      </c>
    </row>
    <row r="591" spans="1:1">
      <c r="A591" t="s">
        <v>2156</v>
      </c>
    </row>
    <row r="592" spans="1:1">
      <c r="A592" t="s">
        <v>2986</v>
      </c>
    </row>
    <row r="593" spans="1:1">
      <c r="A593" t="s">
        <v>1705</v>
      </c>
    </row>
    <row r="594" spans="1:1">
      <c r="A594" t="s">
        <v>2987</v>
      </c>
    </row>
    <row r="595" spans="1:1">
      <c r="A595" t="s">
        <v>2988</v>
      </c>
    </row>
    <row r="596" spans="1:1">
      <c r="A596" t="s">
        <v>2989</v>
      </c>
    </row>
    <row r="597" spans="1:1">
      <c r="A597" t="s">
        <v>2157</v>
      </c>
    </row>
    <row r="598" spans="1:1">
      <c r="A598" t="s">
        <v>2990</v>
      </c>
    </row>
    <row r="599" spans="1:1">
      <c r="A599" t="s">
        <v>2158</v>
      </c>
    </row>
    <row r="600" spans="1:1">
      <c r="A600" t="s">
        <v>2159</v>
      </c>
    </row>
    <row r="601" spans="1:1">
      <c r="A601" t="s">
        <v>2991</v>
      </c>
    </row>
    <row r="602" spans="1:1">
      <c r="A602" t="s">
        <v>1706</v>
      </c>
    </row>
    <row r="603" spans="1:1">
      <c r="A603" t="s">
        <v>1707</v>
      </c>
    </row>
    <row r="604" spans="1:1">
      <c r="A604" t="s">
        <v>2160</v>
      </c>
    </row>
    <row r="605" spans="1:1">
      <c r="A605" t="s">
        <v>1518</v>
      </c>
    </row>
    <row r="606" spans="1:1">
      <c r="A606" t="s">
        <v>452</v>
      </c>
    </row>
    <row r="607" spans="1:1">
      <c r="A607" t="s">
        <v>453</v>
      </c>
    </row>
    <row r="608" spans="1:1">
      <c r="A608" t="s">
        <v>454</v>
      </c>
    </row>
    <row r="609" spans="1:1">
      <c r="A609" t="s">
        <v>455</v>
      </c>
    </row>
    <row r="610" spans="1:1">
      <c r="A610" t="s">
        <v>456</v>
      </c>
    </row>
    <row r="611" spans="1:1">
      <c r="A611" t="s">
        <v>457</v>
      </c>
    </row>
    <row r="612" spans="1:1">
      <c r="A612" t="s">
        <v>2161</v>
      </c>
    </row>
    <row r="613" spans="1:1">
      <c r="A613" t="s">
        <v>1888</v>
      </c>
    </row>
    <row r="614" spans="1:1">
      <c r="A614" t="s">
        <v>1889</v>
      </c>
    </row>
    <row r="615" spans="1:1">
      <c r="A615" t="s">
        <v>1890</v>
      </c>
    </row>
    <row r="616" spans="1:1">
      <c r="A616" t="s">
        <v>1891</v>
      </c>
    </row>
    <row r="617" spans="1:1">
      <c r="A617" t="s">
        <v>1892</v>
      </c>
    </row>
    <row r="618" spans="1:1">
      <c r="A618" t="s">
        <v>109</v>
      </c>
    </row>
    <row r="619" spans="1:1">
      <c r="A619" t="s">
        <v>1893</v>
      </c>
    </row>
    <row r="620" spans="1:1">
      <c r="A620" t="s">
        <v>110</v>
      </c>
    </row>
    <row r="621" spans="1:1">
      <c r="A621" t="s">
        <v>1894</v>
      </c>
    </row>
    <row r="622" spans="1:1">
      <c r="A622" t="s">
        <v>2162</v>
      </c>
    </row>
    <row r="623" spans="1:1">
      <c r="A623" t="s">
        <v>111</v>
      </c>
    </row>
    <row r="624" spans="1:1">
      <c r="A624" t="s">
        <v>1895</v>
      </c>
    </row>
    <row r="625" spans="1:1">
      <c r="A625" t="s">
        <v>1896</v>
      </c>
    </row>
    <row r="626" spans="1:1">
      <c r="A626" t="s">
        <v>1897</v>
      </c>
    </row>
    <row r="627" spans="1:1">
      <c r="A627" t="s">
        <v>1898</v>
      </c>
    </row>
    <row r="628" spans="1:1">
      <c r="A628" t="s">
        <v>1899</v>
      </c>
    </row>
    <row r="629" spans="1:1">
      <c r="A629" t="s">
        <v>1900</v>
      </c>
    </row>
    <row r="630" spans="1:1">
      <c r="A630" t="s">
        <v>1901</v>
      </c>
    </row>
    <row r="631" spans="1:1">
      <c r="A631" t="s">
        <v>1902</v>
      </c>
    </row>
    <row r="632" spans="1:1">
      <c r="A632" t="s">
        <v>2992</v>
      </c>
    </row>
    <row r="633" spans="1:1">
      <c r="A633" t="s">
        <v>1903</v>
      </c>
    </row>
    <row r="634" spans="1:1">
      <c r="A634" t="s">
        <v>1904</v>
      </c>
    </row>
    <row r="635" spans="1:1">
      <c r="A635" t="s">
        <v>1905</v>
      </c>
    </row>
    <row r="636" spans="1:1">
      <c r="A636" t="s">
        <v>1906</v>
      </c>
    </row>
    <row r="637" spans="1:1">
      <c r="A637" t="s">
        <v>1907</v>
      </c>
    </row>
    <row r="638" spans="1:1">
      <c r="A638" t="s">
        <v>1908</v>
      </c>
    </row>
    <row r="639" spans="1:1">
      <c r="A639" t="s">
        <v>1909</v>
      </c>
    </row>
    <row r="640" spans="1:1">
      <c r="A640" t="s">
        <v>1910</v>
      </c>
    </row>
    <row r="641" spans="1:1">
      <c r="A641" t="s">
        <v>1911</v>
      </c>
    </row>
    <row r="642" spans="1:1">
      <c r="A642" t="s">
        <v>1912</v>
      </c>
    </row>
    <row r="643" spans="1:1">
      <c r="A643" t="s">
        <v>1913</v>
      </c>
    </row>
    <row r="644" spans="1:1">
      <c r="A644" t="s">
        <v>1914</v>
      </c>
    </row>
    <row r="645" spans="1:1">
      <c r="A645" t="s">
        <v>1915</v>
      </c>
    </row>
    <row r="646" spans="1:1">
      <c r="A646" t="s">
        <v>1916</v>
      </c>
    </row>
    <row r="647" spans="1:1">
      <c r="A647" t="s">
        <v>1917</v>
      </c>
    </row>
    <row r="648" spans="1:1">
      <c r="A648" t="s">
        <v>2163</v>
      </c>
    </row>
    <row r="649" spans="1:1">
      <c r="A649" t="s">
        <v>2164</v>
      </c>
    </row>
    <row r="650" spans="1:1">
      <c r="A650" t="s">
        <v>2165</v>
      </c>
    </row>
    <row r="651" spans="1:1">
      <c r="A651" t="s">
        <v>458</v>
      </c>
    </row>
    <row r="652" spans="1:1">
      <c r="A652" t="s">
        <v>1918</v>
      </c>
    </row>
    <row r="653" spans="1:1">
      <c r="A653" t="s">
        <v>459</v>
      </c>
    </row>
    <row r="654" spans="1:1">
      <c r="A654" t="s">
        <v>1919</v>
      </c>
    </row>
    <row r="655" spans="1:1">
      <c r="A655" t="s">
        <v>2996</v>
      </c>
    </row>
    <row r="656" spans="1:1">
      <c r="A656" t="s">
        <v>2995</v>
      </c>
    </row>
    <row r="657" spans="1:1">
      <c r="A657" t="s">
        <v>2997</v>
      </c>
    </row>
    <row r="658" spans="1:1">
      <c r="A658" t="s">
        <v>2993</v>
      </c>
    </row>
    <row r="659" spans="1:1">
      <c r="A659" t="s">
        <v>2998</v>
      </c>
    </row>
    <row r="660" spans="1:1">
      <c r="A660" t="s">
        <v>2999</v>
      </c>
    </row>
    <row r="661" spans="1:1">
      <c r="A661" t="s">
        <v>2994</v>
      </c>
    </row>
    <row r="662" spans="1:1">
      <c r="A662" t="s">
        <v>1708</v>
      </c>
    </row>
    <row r="663" spans="1:1">
      <c r="A663" t="s">
        <v>460</v>
      </c>
    </row>
    <row r="664" spans="1:1">
      <c r="A664" t="s">
        <v>461</v>
      </c>
    </row>
    <row r="665" spans="1:1">
      <c r="A665" t="s">
        <v>462</v>
      </c>
    </row>
    <row r="666" spans="1:1">
      <c r="A666" t="s">
        <v>463</v>
      </c>
    </row>
    <row r="667" spans="1:1">
      <c r="A667" t="s">
        <v>464</v>
      </c>
    </row>
    <row r="668" spans="1:1">
      <c r="A668" t="s">
        <v>465</v>
      </c>
    </row>
    <row r="669" spans="1:1">
      <c r="A669" t="s">
        <v>466</v>
      </c>
    </row>
    <row r="670" spans="1:1">
      <c r="A670" t="s">
        <v>467</v>
      </c>
    </row>
    <row r="671" spans="1:1">
      <c r="A671" t="s">
        <v>468</v>
      </c>
    </row>
    <row r="672" spans="1:1">
      <c r="A672" t="s">
        <v>469</v>
      </c>
    </row>
    <row r="673" spans="1:1">
      <c r="A673" t="s">
        <v>3000</v>
      </c>
    </row>
    <row r="674" spans="1:1">
      <c r="A674" t="s">
        <v>470</v>
      </c>
    </row>
    <row r="675" spans="1:1">
      <c r="A675" t="s">
        <v>471</v>
      </c>
    </row>
    <row r="676" spans="1:1">
      <c r="A676" t="s">
        <v>472</v>
      </c>
    </row>
    <row r="677" spans="1:1">
      <c r="A677" t="s">
        <v>473</v>
      </c>
    </row>
    <row r="678" spans="1:1">
      <c r="A678" t="s">
        <v>112</v>
      </c>
    </row>
    <row r="679" spans="1:1">
      <c r="A679" t="s">
        <v>2166</v>
      </c>
    </row>
    <row r="680" spans="1:1">
      <c r="A680" t="s">
        <v>2167</v>
      </c>
    </row>
    <row r="681" spans="1:1">
      <c r="A681" t="s">
        <v>2168</v>
      </c>
    </row>
    <row r="682" spans="1:1">
      <c r="A682" t="s">
        <v>2169</v>
      </c>
    </row>
    <row r="683" spans="1:1">
      <c r="A683" t="s">
        <v>474</v>
      </c>
    </row>
    <row r="684" spans="1:1">
      <c r="A684" t="s">
        <v>475</v>
      </c>
    </row>
    <row r="685" spans="1:1">
      <c r="A685" t="s">
        <v>476</v>
      </c>
    </row>
    <row r="686" spans="1:1">
      <c r="A686" t="s">
        <v>2170</v>
      </c>
    </row>
    <row r="687" spans="1:1">
      <c r="A687" t="s">
        <v>477</v>
      </c>
    </row>
    <row r="688" spans="1:1">
      <c r="A688" t="s">
        <v>2171</v>
      </c>
    </row>
    <row r="689" spans="1:1">
      <c r="A689" t="s">
        <v>478</v>
      </c>
    </row>
    <row r="690" spans="1:1">
      <c r="A690" t="s">
        <v>2172</v>
      </c>
    </row>
    <row r="691" spans="1:1">
      <c r="A691" t="s">
        <v>479</v>
      </c>
    </row>
    <row r="692" spans="1:1">
      <c r="A692" t="s">
        <v>2173</v>
      </c>
    </row>
    <row r="693" spans="1:1">
      <c r="A693" t="s">
        <v>480</v>
      </c>
    </row>
    <row r="694" spans="1:1">
      <c r="A694" t="s">
        <v>481</v>
      </c>
    </row>
    <row r="695" spans="1:1">
      <c r="A695" t="s">
        <v>2174</v>
      </c>
    </row>
    <row r="696" spans="1:1">
      <c r="A696" t="s">
        <v>482</v>
      </c>
    </row>
    <row r="697" spans="1:1">
      <c r="A697" t="s">
        <v>483</v>
      </c>
    </row>
    <row r="698" spans="1:1">
      <c r="A698" t="s">
        <v>484</v>
      </c>
    </row>
    <row r="699" spans="1:1">
      <c r="A699" t="s">
        <v>485</v>
      </c>
    </row>
    <row r="700" spans="1:1">
      <c r="A700" t="s">
        <v>486</v>
      </c>
    </row>
    <row r="701" spans="1:1">
      <c r="A701" t="s">
        <v>487</v>
      </c>
    </row>
    <row r="702" spans="1:1">
      <c r="A702" t="s">
        <v>2175</v>
      </c>
    </row>
    <row r="703" spans="1:1">
      <c r="A703" t="s">
        <v>2176</v>
      </c>
    </row>
    <row r="704" spans="1:1">
      <c r="A704" t="s">
        <v>2177</v>
      </c>
    </row>
    <row r="705" spans="1:1">
      <c r="A705" t="s">
        <v>2178</v>
      </c>
    </row>
    <row r="706" spans="1:1">
      <c r="A706" t="s">
        <v>2179</v>
      </c>
    </row>
    <row r="707" spans="1:1">
      <c r="A707" t="s">
        <v>2180</v>
      </c>
    </row>
    <row r="708" spans="1:1">
      <c r="A708" t="s">
        <v>2181</v>
      </c>
    </row>
    <row r="709" spans="1:1">
      <c r="A709" t="s">
        <v>2182</v>
      </c>
    </row>
    <row r="710" spans="1:1">
      <c r="A710" t="s">
        <v>2183</v>
      </c>
    </row>
    <row r="711" spans="1:1">
      <c r="A711" t="s">
        <v>2184</v>
      </c>
    </row>
    <row r="712" spans="1:1">
      <c r="A712" t="s">
        <v>2866</v>
      </c>
    </row>
    <row r="713" spans="1:1">
      <c r="A713" t="s">
        <v>2185</v>
      </c>
    </row>
    <row r="714" spans="1:1">
      <c r="A714" t="s">
        <v>2186</v>
      </c>
    </row>
    <row r="715" spans="1:1">
      <c r="A715" t="s">
        <v>2187</v>
      </c>
    </row>
    <row r="716" spans="1:1">
      <c r="A716" t="s">
        <v>2188</v>
      </c>
    </row>
    <row r="717" spans="1:1">
      <c r="A717" t="s">
        <v>2189</v>
      </c>
    </row>
    <row r="718" spans="1:1">
      <c r="A718" t="s">
        <v>2742</v>
      </c>
    </row>
    <row r="719" spans="1:1">
      <c r="A719" t="s">
        <v>2190</v>
      </c>
    </row>
    <row r="720" spans="1:1">
      <c r="A720" t="s">
        <v>2191</v>
      </c>
    </row>
    <row r="721" spans="1:1">
      <c r="A721" t="s">
        <v>2192</v>
      </c>
    </row>
    <row r="722" spans="1:1">
      <c r="A722" t="s">
        <v>2193</v>
      </c>
    </row>
    <row r="723" spans="1:1">
      <c r="A723" t="s">
        <v>2194</v>
      </c>
    </row>
    <row r="724" spans="1:1">
      <c r="A724" t="s">
        <v>2195</v>
      </c>
    </row>
    <row r="725" spans="1:1">
      <c r="A725" t="s">
        <v>2196</v>
      </c>
    </row>
    <row r="726" spans="1:1">
      <c r="A726" t="s">
        <v>2197</v>
      </c>
    </row>
    <row r="727" spans="1:1">
      <c r="A727" t="s">
        <v>2198</v>
      </c>
    </row>
    <row r="728" spans="1:1">
      <c r="A728" t="s">
        <v>2199</v>
      </c>
    </row>
    <row r="729" spans="1:1">
      <c r="A729" t="s">
        <v>2200</v>
      </c>
    </row>
    <row r="730" spans="1:1">
      <c r="A730" t="s">
        <v>2201</v>
      </c>
    </row>
    <row r="731" spans="1:1">
      <c r="A731" t="s">
        <v>2202</v>
      </c>
    </row>
    <row r="732" spans="1:1">
      <c r="A732" t="s">
        <v>2203</v>
      </c>
    </row>
    <row r="733" spans="1:1">
      <c r="A733" t="s">
        <v>2783</v>
      </c>
    </row>
    <row r="734" spans="1:1">
      <c r="A734" t="s">
        <v>2204</v>
      </c>
    </row>
    <row r="735" spans="1:1">
      <c r="A735" t="s">
        <v>2205</v>
      </c>
    </row>
    <row r="736" spans="1:1">
      <c r="A736" t="s">
        <v>2206</v>
      </c>
    </row>
    <row r="737" spans="1:1">
      <c r="A737" t="s">
        <v>2207</v>
      </c>
    </row>
    <row r="738" spans="1:1">
      <c r="A738" t="s">
        <v>2208</v>
      </c>
    </row>
    <row r="739" spans="1:1">
      <c r="A739" t="s">
        <v>488</v>
      </c>
    </row>
    <row r="740" spans="1:1">
      <c r="A740" t="s">
        <v>489</v>
      </c>
    </row>
    <row r="741" spans="1:1">
      <c r="A741" t="s">
        <v>490</v>
      </c>
    </row>
    <row r="742" spans="1:1">
      <c r="A742" t="s">
        <v>2784</v>
      </c>
    </row>
    <row r="743" spans="1:1">
      <c r="A743" t="s">
        <v>491</v>
      </c>
    </row>
    <row r="744" spans="1:1">
      <c r="A744" t="s">
        <v>3001</v>
      </c>
    </row>
    <row r="745" spans="1:1">
      <c r="A745" t="s">
        <v>3002</v>
      </c>
    </row>
    <row r="746" spans="1:1">
      <c r="A746" t="s">
        <v>3003</v>
      </c>
    </row>
    <row r="747" spans="1:1">
      <c r="A747" t="s">
        <v>3004</v>
      </c>
    </row>
    <row r="748" spans="1:1">
      <c r="A748" t="s">
        <v>3005</v>
      </c>
    </row>
    <row r="749" spans="1:1">
      <c r="A749" t="s">
        <v>3006</v>
      </c>
    </row>
    <row r="750" spans="1:1">
      <c r="A750" t="s">
        <v>3007</v>
      </c>
    </row>
    <row r="751" spans="1:1">
      <c r="A751" t="s">
        <v>3008</v>
      </c>
    </row>
    <row r="752" spans="1:1">
      <c r="A752" t="s">
        <v>3009</v>
      </c>
    </row>
    <row r="753" spans="1:1">
      <c r="A753" t="s">
        <v>1409</v>
      </c>
    </row>
    <row r="754" spans="1:1">
      <c r="A754" t="s">
        <v>1920</v>
      </c>
    </row>
    <row r="755" spans="1:1">
      <c r="A755" t="s">
        <v>1921</v>
      </c>
    </row>
    <row r="756" spans="1:1">
      <c r="A756" t="s">
        <v>1922</v>
      </c>
    </row>
    <row r="757" spans="1:1">
      <c r="A757" t="s">
        <v>1376</v>
      </c>
    </row>
    <row r="758" spans="1:1">
      <c r="A758" t="s">
        <v>492</v>
      </c>
    </row>
    <row r="759" spans="1:1">
      <c r="A759" t="s">
        <v>493</v>
      </c>
    </row>
    <row r="760" spans="1:1">
      <c r="A760" t="s">
        <v>494</v>
      </c>
    </row>
    <row r="761" spans="1:1">
      <c r="A761" t="s">
        <v>495</v>
      </c>
    </row>
    <row r="762" spans="1:1">
      <c r="A762" t="s">
        <v>3010</v>
      </c>
    </row>
    <row r="763" spans="1:1">
      <c r="A763" t="s">
        <v>496</v>
      </c>
    </row>
    <row r="764" spans="1:1">
      <c r="A764" t="s">
        <v>1410</v>
      </c>
    </row>
    <row r="765" spans="1:1">
      <c r="A765" t="s">
        <v>1411</v>
      </c>
    </row>
    <row r="766" spans="1:1">
      <c r="A766" t="s">
        <v>3011</v>
      </c>
    </row>
    <row r="767" spans="1:1">
      <c r="A767" t="s">
        <v>3012</v>
      </c>
    </row>
    <row r="768" spans="1:1">
      <c r="A768" t="s">
        <v>3013</v>
      </c>
    </row>
    <row r="769" spans="1:1">
      <c r="A769" t="s">
        <v>497</v>
      </c>
    </row>
    <row r="770" spans="1:1">
      <c r="A770" t="s">
        <v>1412</v>
      </c>
    </row>
    <row r="771" spans="1:1">
      <c r="A771" t="s">
        <v>1413</v>
      </c>
    </row>
    <row r="772" spans="1:1">
      <c r="A772" t="s">
        <v>498</v>
      </c>
    </row>
    <row r="773" spans="1:1">
      <c r="A773" t="s">
        <v>499</v>
      </c>
    </row>
    <row r="774" spans="1:1">
      <c r="A774" t="s">
        <v>500</v>
      </c>
    </row>
    <row r="775" spans="1:1">
      <c r="A775" t="s">
        <v>2877</v>
      </c>
    </row>
    <row r="776" spans="1:1">
      <c r="A776" t="s">
        <v>1709</v>
      </c>
    </row>
    <row r="777" spans="1:1">
      <c r="A777" t="s">
        <v>2209</v>
      </c>
    </row>
    <row r="778" spans="1:1">
      <c r="A778" t="s">
        <v>2210</v>
      </c>
    </row>
    <row r="779" spans="1:1">
      <c r="A779" t="s">
        <v>2211</v>
      </c>
    </row>
    <row r="780" spans="1:1">
      <c r="A780" t="s">
        <v>2212</v>
      </c>
    </row>
    <row r="781" spans="1:1">
      <c r="A781" t="s">
        <v>2213</v>
      </c>
    </row>
    <row r="782" spans="1:1">
      <c r="A782" t="s">
        <v>1923</v>
      </c>
    </row>
    <row r="783" spans="1:1">
      <c r="A783" t="s">
        <v>1924</v>
      </c>
    </row>
    <row r="784" spans="1:1">
      <c r="A784" t="s">
        <v>1925</v>
      </c>
    </row>
    <row r="785" spans="1:1">
      <c r="A785" t="s">
        <v>1710</v>
      </c>
    </row>
    <row r="786" spans="1:1">
      <c r="A786" t="s">
        <v>1926</v>
      </c>
    </row>
    <row r="787" spans="1:1">
      <c r="A787" t="s">
        <v>501</v>
      </c>
    </row>
    <row r="788" spans="1:1">
      <c r="A788" t="s">
        <v>1414</v>
      </c>
    </row>
    <row r="789" spans="1:1">
      <c r="A789" t="s">
        <v>2214</v>
      </c>
    </row>
    <row r="790" spans="1:1">
      <c r="A790" t="s">
        <v>2215</v>
      </c>
    </row>
    <row r="791" spans="1:1">
      <c r="A791" t="s">
        <v>2743</v>
      </c>
    </row>
    <row r="792" spans="1:1">
      <c r="A792" t="s">
        <v>2744</v>
      </c>
    </row>
    <row r="793" spans="1:1">
      <c r="A793" t="s">
        <v>502</v>
      </c>
    </row>
    <row r="794" spans="1:1">
      <c r="A794" t="s">
        <v>1711</v>
      </c>
    </row>
    <row r="795" spans="1:1">
      <c r="A795" t="s">
        <v>2216</v>
      </c>
    </row>
    <row r="796" spans="1:1">
      <c r="A796" t="s">
        <v>2217</v>
      </c>
    </row>
    <row r="797" spans="1:1">
      <c r="A797" t="s">
        <v>2218</v>
      </c>
    </row>
    <row r="798" spans="1:1">
      <c r="A798" t="s">
        <v>2219</v>
      </c>
    </row>
    <row r="799" spans="1:1">
      <c r="A799" t="s">
        <v>2220</v>
      </c>
    </row>
    <row r="800" spans="1:1">
      <c r="A800" t="s">
        <v>2929</v>
      </c>
    </row>
    <row r="801" spans="1:1">
      <c r="A801" t="s">
        <v>2930</v>
      </c>
    </row>
    <row r="802" spans="1:1">
      <c r="A802" t="s">
        <v>1712</v>
      </c>
    </row>
    <row r="803" spans="1:1">
      <c r="A803" t="s">
        <v>1713</v>
      </c>
    </row>
    <row r="804" spans="1:1">
      <c r="A804" t="s">
        <v>2785</v>
      </c>
    </row>
    <row r="805" spans="1:1">
      <c r="A805" t="s">
        <v>2821</v>
      </c>
    </row>
    <row r="806" spans="1:1">
      <c r="A806" t="s">
        <v>2822</v>
      </c>
    </row>
    <row r="807" spans="1:1">
      <c r="A807" t="s">
        <v>2786</v>
      </c>
    </row>
    <row r="808" spans="1:1">
      <c r="A808" t="s">
        <v>1714</v>
      </c>
    </row>
    <row r="809" spans="1:1">
      <c r="A809" t="s">
        <v>2787</v>
      </c>
    </row>
    <row r="810" spans="1:1">
      <c r="A810" t="s">
        <v>503</v>
      </c>
    </row>
    <row r="811" spans="1:1">
      <c r="A811" t="s">
        <v>2221</v>
      </c>
    </row>
    <row r="812" spans="1:1">
      <c r="A812" t="s">
        <v>1927</v>
      </c>
    </row>
    <row r="813" spans="1:1">
      <c r="A813" t="s">
        <v>2222</v>
      </c>
    </row>
    <row r="814" spans="1:1">
      <c r="A814" t="s">
        <v>2745</v>
      </c>
    </row>
    <row r="815" spans="1:1">
      <c r="A815" t="s">
        <v>2223</v>
      </c>
    </row>
    <row r="816" spans="1:1">
      <c r="A816" t="s">
        <v>504</v>
      </c>
    </row>
    <row r="817" spans="1:1">
      <c r="A817" t="s">
        <v>505</v>
      </c>
    </row>
    <row r="818" spans="1:1">
      <c r="A818" t="s">
        <v>506</v>
      </c>
    </row>
    <row r="819" spans="1:1">
      <c r="A819" t="s">
        <v>507</v>
      </c>
    </row>
    <row r="820" spans="1:1">
      <c r="A820" t="s">
        <v>508</v>
      </c>
    </row>
    <row r="821" spans="1:1">
      <c r="A821" t="s">
        <v>509</v>
      </c>
    </row>
    <row r="822" spans="1:1">
      <c r="A822" t="s">
        <v>510</v>
      </c>
    </row>
    <row r="823" spans="1:1">
      <c r="A823" t="s">
        <v>511</v>
      </c>
    </row>
    <row r="824" spans="1:1">
      <c r="A824" t="s">
        <v>2224</v>
      </c>
    </row>
    <row r="825" spans="1:1">
      <c r="A825" t="s">
        <v>2225</v>
      </c>
    </row>
    <row r="826" spans="1:1">
      <c r="A826" t="s">
        <v>2226</v>
      </c>
    </row>
    <row r="827" spans="1:1">
      <c r="A827" t="s">
        <v>512</v>
      </c>
    </row>
    <row r="828" spans="1:1">
      <c r="A828" t="s">
        <v>513</v>
      </c>
    </row>
    <row r="829" spans="1:1">
      <c r="A829" t="s">
        <v>514</v>
      </c>
    </row>
    <row r="830" spans="1:1">
      <c r="A830" t="s">
        <v>113</v>
      </c>
    </row>
    <row r="831" spans="1:1">
      <c r="A831" t="s">
        <v>515</v>
      </c>
    </row>
    <row r="832" spans="1:1">
      <c r="A832" t="s">
        <v>516</v>
      </c>
    </row>
    <row r="833" spans="1:1">
      <c r="A833" t="s">
        <v>1928</v>
      </c>
    </row>
    <row r="834" spans="1:1">
      <c r="A834" t="s">
        <v>517</v>
      </c>
    </row>
    <row r="835" spans="1:1">
      <c r="A835" t="s">
        <v>114</v>
      </c>
    </row>
    <row r="836" spans="1:1">
      <c r="A836" t="s">
        <v>518</v>
      </c>
    </row>
    <row r="837" spans="1:1">
      <c r="A837" t="s">
        <v>519</v>
      </c>
    </row>
    <row r="838" spans="1:1">
      <c r="A838" t="s">
        <v>520</v>
      </c>
    </row>
    <row r="839" spans="1:1">
      <c r="A839" t="s">
        <v>521</v>
      </c>
    </row>
    <row r="840" spans="1:1">
      <c r="A840" t="s">
        <v>1929</v>
      </c>
    </row>
    <row r="841" spans="1:1">
      <c r="A841" t="s">
        <v>522</v>
      </c>
    </row>
    <row r="842" spans="1:1">
      <c r="A842" t="s">
        <v>523</v>
      </c>
    </row>
    <row r="843" spans="1:1">
      <c r="A843" t="s">
        <v>524</v>
      </c>
    </row>
    <row r="844" spans="1:1">
      <c r="A844" t="s">
        <v>525</v>
      </c>
    </row>
    <row r="845" spans="1:1">
      <c r="A845" t="s">
        <v>2227</v>
      </c>
    </row>
    <row r="846" spans="1:1">
      <c r="A846" t="s">
        <v>526</v>
      </c>
    </row>
    <row r="847" spans="1:1">
      <c r="A847" t="s">
        <v>2228</v>
      </c>
    </row>
    <row r="848" spans="1:1">
      <c r="A848" t="s">
        <v>527</v>
      </c>
    </row>
    <row r="849" spans="1:1">
      <c r="A849" t="s">
        <v>528</v>
      </c>
    </row>
    <row r="850" spans="1:1">
      <c r="A850" t="s">
        <v>2229</v>
      </c>
    </row>
    <row r="851" spans="1:1">
      <c r="A851" t="s">
        <v>3014</v>
      </c>
    </row>
    <row r="852" spans="1:1">
      <c r="A852" t="s">
        <v>2230</v>
      </c>
    </row>
    <row r="853" spans="1:1">
      <c r="A853" t="s">
        <v>2231</v>
      </c>
    </row>
    <row r="854" spans="1:1">
      <c r="A854" t="s">
        <v>2232</v>
      </c>
    </row>
    <row r="855" spans="1:1">
      <c r="A855" t="s">
        <v>3015</v>
      </c>
    </row>
    <row r="856" spans="1:1">
      <c r="A856" t="s">
        <v>3016</v>
      </c>
    </row>
    <row r="857" spans="1:1">
      <c r="A857" t="s">
        <v>2233</v>
      </c>
    </row>
    <row r="858" spans="1:1">
      <c r="A858" t="s">
        <v>2234</v>
      </c>
    </row>
    <row r="859" spans="1:1">
      <c r="A859" t="s">
        <v>2235</v>
      </c>
    </row>
    <row r="860" spans="1:1">
      <c r="A860" t="s">
        <v>2236</v>
      </c>
    </row>
    <row r="861" spans="1:1">
      <c r="A861" t="s">
        <v>3017</v>
      </c>
    </row>
    <row r="862" spans="1:1">
      <c r="A862" t="s">
        <v>3018</v>
      </c>
    </row>
    <row r="863" spans="1:1">
      <c r="A863" t="s">
        <v>2237</v>
      </c>
    </row>
    <row r="864" spans="1:1">
      <c r="A864" t="s">
        <v>2238</v>
      </c>
    </row>
    <row r="865" spans="1:1">
      <c r="A865" t="s">
        <v>3020</v>
      </c>
    </row>
    <row r="866" spans="1:1">
      <c r="A866" t="s">
        <v>3019</v>
      </c>
    </row>
    <row r="867" spans="1:1">
      <c r="A867" t="s">
        <v>529</v>
      </c>
    </row>
    <row r="868" spans="1:1">
      <c r="A868" t="s">
        <v>530</v>
      </c>
    </row>
    <row r="869" spans="1:1">
      <c r="A869" t="s">
        <v>115</v>
      </c>
    </row>
    <row r="870" spans="1:1">
      <c r="A870" t="s">
        <v>116</v>
      </c>
    </row>
    <row r="871" spans="1:1">
      <c r="A871" t="s">
        <v>3021</v>
      </c>
    </row>
    <row r="872" spans="1:1">
      <c r="A872" t="s">
        <v>531</v>
      </c>
    </row>
    <row r="873" spans="1:1">
      <c r="A873" t="s">
        <v>532</v>
      </c>
    </row>
    <row r="874" spans="1:1">
      <c r="A874" t="s">
        <v>533</v>
      </c>
    </row>
    <row r="875" spans="1:1">
      <c r="A875" t="s">
        <v>534</v>
      </c>
    </row>
    <row r="876" spans="1:1">
      <c r="A876" t="s">
        <v>117</v>
      </c>
    </row>
    <row r="877" spans="1:1">
      <c r="A877" t="s">
        <v>118</v>
      </c>
    </row>
    <row r="878" spans="1:1">
      <c r="A878" t="s">
        <v>535</v>
      </c>
    </row>
    <row r="879" spans="1:1">
      <c r="A879" t="s">
        <v>536</v>
      </c>
    </row>
    <row r="880" spans="1:1">
      <c r="A880" t="s">
        <v>537</v>
      </c>
    </row>
    <row r="881" spans="1:1">
      <c r="A881" t="s">
        <v>538</v>
      </c>
    </row>
    <row r="882" spans="1:1">
      <c r="A882" t="s">
        <v>119</v>
      </c>
    </row>
    <row r="883" spans="1:1">
      <c r="A883" t="s">
        <v>539</v>
      </c>
    </row>
    <row r="884" spans="1:1">
      <c r="A884" t="s">
        <v>2239</v>
      </c>
    </row>
    <row r="885" spans="1:1">
      <c r="A885" t="s">
        <v>540</v>
      </c>
    </row>
    <row r="886" spans="1:1">
      <c r="A886" t="s">
        <v>541</v>
      </c>
    </row>
    <row r="887" spans="1:1">
      <c r="A887" t="s">
        <v>542</v>
      </c>
    </row>
    <row r="888" spans="1:1">
      <c r="A888" t="s">
        <v>2240</v>
      </c>
    </row>
    <row r="889" spans="1:1">
      <c r="A889" t="s">
        <v>120</v>
      </c>
    </row>
    <row r="890" spans="1:1">
      <c r="A890" t="s">
        <v>1715</v>
      </c>
    </row>
    <row r="891" spans="1:1">
      <c r="A891" t="s">
        <v>543</v>
      </c>
    </row>
    <row r="892" spans="1:1">
      <c r="A892" t="s">
        <v>544</v>
      </c>
    </row>
    <row r="893" spans="1:1">
      <c r="A893" t="s">
        <v>545</v>
      </c>
    </row>
    <row r="894" spans="1:1">
      <c r="A894" t="s">
        <v>546</v>
      </c>
    </row>
    <row r="895" spans="1:1">
      <c r="A895" t="s">
        <v>2241</v>
      </c>
    </row>
    <row r="896" spans="1:1">
      <c r="A896" t="s">
        <v>2242</v>
      </c>
    </row>
    <row r="897" spans="1:1">
      <c r="A897" t="s">
        <v>2243</v>
      </c>
    </row>
    <row r="898" spans="1:1">
      <c r="A898" t="s">
        <v>2244</v>
      </c>
    </row>
    <row r="899" spans="1:1">
      <c r="A899" t="s">
        <v>2245</v>
      </c>
    </row>
    <row r="900" spans="1:1">
      <c r="A900" t="s">
        <v>2246</v>
      </c>
    </row>
    <row r="901" spans="1:1">
      <c r="A901" t="s">
        <v>2247</v>
      </c>
    </row>
    <row r="902" spans="1:1">
      <c r="A902" t="s">
        <v>2248</v>
      </c>
    </row>
    <row r="903" spans="1:1">
      <c r="A903" t="s">
        <v>2249</v>
      </c>
    </row>
    <row r="904" spans="1:1">
      <c r="A904" t="s">
        <v>2250</v>
      </c>
    </row>
    <row r="905" spans="1:1">
      <c r="A905" t="s">
        <v>2251</v>
      </c>
    </row>
    <row r="906" spans="1:1">
      <c r="A906" t="s">
        <v>2252</v>
      </c>
    </row>
    <row r="907" spans="1:1">
      <c r="A907" t="s">
        <v>547</v>
      </c>
    </row>
    <row r="908" spans="1:1">
      <c r="A908" t="s">
        <v>548</v>
      </c>
    </row>
    <row r="909" spans="1:1">
      <c r="A909" t="s">
        <v>549</v>
      </c>
    </row>
    <row r="910" spans="1:1">
      <c r="A910" t="s">
        <v>2253</v>
      </c>
    </row>
    <row r="911" spans="1:1">
      <c r="A911" t="s">
        <v>2254</v>
      </c>
    </row>
    <row r="912" spans="1:1">
      <c r="A912" t="s">
        <v>2255</v>
      </c>
    </row>
    <row r="913" spans="1:1">
      <c r="A913" t="s">
        <v>2256</v>
      </c>
    </row>
    <row r="914" spans="1:1">
      <c r="A914" t="s">
        <v>2257</v>
      </c>
    </row>
    <row r="915" spans="1:1">
      <c r="A915" t="s">
        <v>2258</v>
      </c>
    </row>
    <row r="916" spans="1:1">
      <c r="A916" t="s">
        <v>2259</v>
      </c>
    </row>
    <row r="917" spans="1:1">
      <c r="A917" t="s">
        <v>1415</v>
      </c>
    </row>
    <row r="918" spans="1:1">
      <c r="A918" t="s">
        <v>1716</v>
      </c>
    </row>
    <row r="919" spans="1:1">
      <c r="A919" t="s">
        <v>1416</v>
      </c>
    </row>
    <row r="920" spans="1:1">
      <c r="A920" t="s">
        <v>1417</v>
      </c>
    </row>
    <row r="921" spans="1:1">
      <c r="A921" t="s">
        <v>2260</v>
      </c>
    </row>
    <row r="922" spans="1:1">
      <c r="A922" t="s">
        <v>1418</v>
      </c>
    </row>
    <row r="923" spans="1:1">
      <c r="A923" t="s">
        <v>1419</v>
      </c>
    </row>
    <row r="924" spans="1:1">
      <c r="A924" t="s">
        <v>1717</v>
      </c>
    </row>
    <row r="925" spans="1:1">
      <c r="A925" t="s">
        <v>2261</v>
      </c>
    </row>
    <row r="926" spans="1:1">
      <c r="A926" t="s">
        <v>550</v>
      </c>
    </row>
    <row r="927" spans="1:1">
      <c r="A927" t="s">
        <v>551</v>
      </c>
    </row>
    <row r="928" spans="1:1">
      <c r="A928" t="s">
        <v>552</v>
      </c>
    </row>
    <row r="929" spans="1:1">
      <c r="A929" t="s">
        <v>553</v>
      </c>
    </row>
    <row r="930" spans="1:1">
      <c r="A930" t="s">
        <v>554</v>
      </c>
    </row>
    <row r="931" spans="1:1">
      <c r="A931" t="s">
        <v>555</v>
      </c>
    </row>
    <row r="932" spans="1:1">
      <c r="A932" t="s">
        <v>556</v>
      </c>
    </row>
    <row r="933" spans="1:1">
      <c r="A933" t="s">
        <v>3022</v>
      </c>
    </row>
    <row r="934" spans="1:1">
      <c r="A934" t="s">
        <v>3023</v>
      </c>
    </row>
    <row r="935" spans="1:1">
      <c r="A935" t="s">
        <v>3024</v>
      </c>
    </row>
    <row r="936" spans="1:1">
      <c r="A936" t="s">
        <v>3025</v>
      </c>
    </row>
    <row r="937" spans="1:1">
      <c r="A937" t="s">
        <v>557</v>
      </c>
    </row>
    <row r="938" spans="1:1">
      <c r="A938" t="s">
        <v>558</v>
      </c>
    </row>
    <row r="939" spans="1:1">
      <c r="A939" t="s">
        <v>559</v>
      </c>
    </row>
    <row r="940" spans="1:1">
      <c r="A940" t="s">
        <v>560</v>
      </c>
    </row>
    <row r="941" spans="1:1">
      <c r="A941" t="s">
        <v>561</v>
      </c>
    </row>
    <row r="942" spans="1:1">
      <c r="A942" t="s">
        <v>562</v>
      </c>
    </row>
    <row r="943" spans="1:1">
      <c r="A943" t="s">
        <v>563</v>
      </c>
    </row>
    <row r="944" spans="1:1">
      <c r="A944" t="s">
        <v>1420</v>
      </c>
    </row>
    <row r="945" spans="1:1">
      <c r="A945" t="s">
        <v>564</v>
      </c>
    </row>
    <row r="946" spans="1:1">
      <c r="A946" t="s">
        <v>2262</v>
      </c>
    </row>
    <row r="947" spans="1:1">
      <c r="A947" t="s">
        <v>565</v>
      </c>
    </row>
    <row r="948" spans="1:1">
      <c r="A948" t="s">
        <v>566</v>
      </c>
    </row>
    <row r="949" spans="1:1">
      <c r="A949" t="s">
        <v>567</v>
      </c>
    </row>
    <row r="950" spans="1:1">
      <c r="A950" t="s">
        <v>568</v>
      </c>
    </row>
    <row r="951" spans="1:1">
      <c r="A951" t="s">
        <v>569</v>
      </c>
    </row>
    <row r="952" spans="1:1">
      <c r="A952" t="s">
        <v>1421</v>
      </c>
    </row>
    <row r="953" spans="1:1">
      <c r="A953" t="s">
        <v>570</v>
      </c>
    </row>
    <row r="954" spans="1:1">
      <c r="A954" t="s">
        <v>121</v>
      </c>
    </row>
    <row r="955" spans="1:1">
      <c r="A955" t="s">
        <v>571</v>
      </c>
    </row>
    <row r="956" spans="1:1">
      <c r="A956" t="s">
        <v>572</v>
      </c>
    </row>
    <row r="957" spans="1:1">
      <c r="A957" t="s">
        <v>573</v>
      </c>
    </row>
    <row r="958" spans="1:1">
      <c r="A958" t="s">
        <v>574</v>
      </c>
    </row>
    <row r="959" spans="1:1">
      <c r="A959" t="s">
        <v>575</v>
      </c>
    </row>
    <row r="960" spans="1:1">
      <c r="A960" t="s">
        <v>576</v>
      </c>
    </row>
    <row r="961" spans="1:1">
      <c r="A961" t="s">
        <v>577</v>
      </c>
    </row>
    <row r="962" spans="1:1">
      <c r="A962" t="s">
        <v>578</v>
      </c>
    </row>
    <row r="963" spans="1:1">
      <c r="A963" t="s">
        <v>2835</v>
      </c>
    </row>
    <row r="964" spans="1:1">
      <c r="A964" t="s">
        <v>579</v>
      </c>
    </row>
    <row r="965" spans="1:1">
      <c r="A965" t="s">
        <v>580</v>
      </c>
    </row>
    <row r="966" spans="1:1">
      <c r="A966" t="s">
        <v>581</v>
      </c>
    </row>
    <row r="967" spans="1:1">
      <c r="A967" t="s">
        <v>2263</v>
      </c>
    </row>
    <row r="968" spans="1:1">
      <c r="A968" t="s">
        <v>1718</v>
      </c>
    </row>
    <row r="969" spans="1:1">
      <c r="A969" t="s">
        <v>122</v>
      </c>
    </row>
    <row r="970" spans="1:1">
      <c r="A970" t="s">
        <v>582</v>
      </c>
    </row>
    <row r="971" spans="1:1">
      <c r="A971" t="s">
        <v>1422</v>
      </c>
    </row>
    <row r="972" spans="1:1">
      <c r="A972" t="s">
        <v>123</v>
      </c>
    </row>
    <row r="973" spans="1:1">
      <c r="A973" t="s">
        <v>124</v>
      </c>
    </row>
    <row r="974" spans="1:1">
      <c r="A974" t="s">
        <v>125</v>
      </c>
    </row>
    <row r="975" spans="1:1">
      <c r="A975" t="s">
        <v>126</v>
      </c>
    </row>
    <row r="976" spans="1:1">
      <c r="A976" t="s">
        <v>583</v>
      </c>
    </row>
    <row r="977" spans="1:1">
      <c r="A977" t="s">
        <v>584</v>
      </c>
    </row>
    <row r="978" spans="1:1">
      <c r="A978" t="s">
        <v>2264</v>
      </c>
    </row>
    <row r="979" spans="1:1">
      <c r="A979" t="s">
        <v>127</v>
      </c>
    </row>
    <row r="980" spans="1:1">
      <c r="A980" t="s">
        <v>2878</v>
      </c>
    </row>
    <row r="981" spans="1:1">
      <c r="A981" t="s">
        <v>3026</v>
      </c>
    </row>
    <row r="982" spans="1:1">
      <c r="A982" t="s">
        <v>585</v>
      </c>
    </row>
    <row r="983" spans="1:1">
      <c r="A983" t="s">
        <v>128</v>
      </c>
    </row>
    <row r="984" spans="1:1">
      <c r="A984" t="s">
        <v>129</v>
      </c>
    </row>
    <row r="985" spans="1:1">
      <c r="A985" t="s">
        <v>586</v>
      </c>
    </row>
    <row r="986" spans="1:1">
      <c r="A986" t="s">
        <v>2265</v>
      </c>
    </row>
    <row r="987" spans="1:1">
      <c r="A987" t="s">
        <v>587</v>
      </c>
    </row>
    <row r="988" spans="1:1">
      <c r="A988" t="s">
        <v>588</v>
      </c>
    </row>
    <row r="989" spans="1:1">
      <c r="A989" t="s">
        <v>589</v>
      </c>
    </row>
    <row r="990" spans="1:1">
      <c r="A990" t="s">
        <v>590</v>
      </c>
    </row>
    <row r="991" spans="1:1">
      <c r="A991" t="s">
        <v>591</v>
      </c>
    </row>
    <row r="992" spans="1:1">
      <c r="A992" t="s">
        <v>592</v>
      </c>
    </row>
    <row r="993" spans="1:1">
      <c r="A993" t="s">
        <v>593</v>
      </c>
    </row>
    <row r="994" spans="1:1">
      <c r="A994" t="s">
        <v>594</v>
      </c>
    </row>
    <row r="995" spans="1:1">
      <c r="A995" t="s">
        <v>595</v>
      </c>
    </row>
    <row r="996" spans="1:1">
      <c r="A996" t="s">
        <v>596</v>
      </c>
    </row>
    <row r="997" spans="1:1">
      <c r="A997" t="s">
        <v>597</v>
      </c>
    </row>
    <row r="998" spans="1:1">
      <c r="A998" t="s">
        <v>598</v>
      </c>
    </row>
    <row r="999" spans="1:1">
      <c r="A999" t="s">
        <v>599</v>
      </c>
    </row>
    <row r="1000" spans="1:1">
      <c r="A1000" t="s">
        <v>1719</v>
      </c>
    </row>
    <row r="1001" spans="1:1">
      <c r="A1001" t="s">
        <v>3027</v>
      </c>
    </row>
    <row r="1002" spans="1:1">
      <c r="A1002" t="s">
        <v>2266</v>
      </c>
    </row>
    <row r="1003" spans="1:1">
      <c r="A1003" t="s">
        <v>2267</v>
      </c>
    </row>
    <row r="1004" spans="1:1">
      <c r="A1004" t="s">
        <v>2268</v>
      </c>
    </row>
    <row r="1005" spans="1:1">
      <c r="A1005" t="s">
        <v>2269</v>
      </c>
    </row>
    <row r="1006" spans="1:1">
      <c r="A1006" t="s">
        <v>2270</v>
      </c>
    </row>
    <row r="1007" spans="1:1">
      <c r="A1007" t="s">
        <v>2271</v>
      </c>
    </row>
    <row r="1008" spans="1:1">
      <c r="A1008" t="s">
        <v>2272</v>
      </c>
    </row>
    <row r="1009" spans="1:1">
      <c r="A1009" t="s">
        <v>2273</v>
      </c>
    </row>
    <row r="1010" spans="1:1">
      <c r="A1010" t="s">
        <v>2274</v>
      </c>
    </row>
    <row r="1011" spans="1:1">
      <c r="A1011" t="s">
        <v>2275</v>
      </c>
    </row>
    <row r="1012" spans="1:1">
      <c r="A1012" t="s">
        <v>2276</v>
      </c>
    </row>
    <row r="1013" spans="1:1">
      <c r="A1013" t="s">
        <v>2277</v>
      </c>
    </row>
    <row r="1014" spans="1:1">
      <c r="A1014" t="s">
        <v>2278</v>
      </c>
    </row>
    <row r="1015" spans="1:1">
      <c r="A1015" t="s">
        <v>2279</v>
      </c>
    </row>
    <row r="1016" spans="1:1">
      <c r="A1016" t="s">
        <v>130</v>
      </c>
    </row>
    <row r="1017" spans="1:1">
      <c r="A1017" t="s">
        <v>600</v>
      </c>
    </row>
    <row r="1018" spans="1:1">
      <c r="A1018" t="s">
        <v>131</v>
      </c>
    </row>
    <row r="1019" spans="1:1">
      <c r="A1019" t="s">
        <v>132</v>
      </c>
    </row>
    <row r="1020" spans="1:1">
      <c r="A1020" t="s">
        <v>601</v>
      </c>
    </row>
    <row r="1021" spans="1:1">
      <c r="A1021" t="s">
        <v>133</v>
      </c>
    </row>
    <row r="1022" spans="1:1">
      <c r="A1022" t="s">
        <v>134</v>
      </c>
    </row>
    <row r="1023" spans="1:1">
      <c r="A1023" t="s">
        <v>602</v>
      </c>
    </row>
    <row r="1024" spans="1:1">
      <c r="A1024" t="s">
        <v>135</v>
      </c>
    </row>
    <row r="1025" spans="1:1">
      <c r="A1025" t="s">
        <v>136</v>
      </c>
    </row>
    <row r="1026" spans="1:1">
      <c r="A1026" t="s">
        <v>2280</v>
      </c>
    </row>
    <row r="1027" spans="1:1">
      <c r="A1027" t="s">
        <v>603</v>
      </c>
    </row>
    <row r="1028" spans="1:1">
      <c r="A1028" t="s">
        <v>2281</v>
      </c>
    </row>
    <row r="1029" spans="1:1">
      <c r="A1029" t="s">
        <v>604</v>
      </c>
    </row>
    <row r="1030" spans="1:1">
      <c r="A1030" t="s">
        <v>2282</v>
      </c>
    </row>
    <row r="1031" spans="1:1">
      <c r="A1031" t="s">
        <v>605</v>
      </c>
    </row>
    <row r="1032" spans="1:1">
      <c r="A1032" t="s">
        <v>606</v>
      </c>
    </row>
    <row r="1033" spans="1:1">
      <c r="A1033" t="s">
        <v>2283</v>
      </c>
    </row>
    <row r="1034" spans="1:1">
      <c r="A1034" t="s">
        <v>607</v>
      </c>
    </row>
    <row r="1035" spans="1:1">
      <c r="A1035" t="s">
        <v>2284</v>
      </c>
    </row>
    <row r="1036" spans="1:1">
      <c r="A1036" t="s">
        <v>2836</v>
      </c>
    </row>
    <row r="1037" spans="1:1">
      <c r="A1037" t="s">
        <v>2285</v>
      </c>
    </row>
    <row r="1038" spans="1:1">
      <c r="A1038" t="s">
        <v>2837</v>
      </c>
    </row>
    <row r="1039" spans="1:1">
      <c r="A1039" t="s">
        <v>2286</v>
      </c>
    </row>
    <row r="1040" spans="1:1">
      <c r="A1040" t="s">
        <v>2838</v>
      </c>
    </row>
    <row r="1041" spans="1:1">
      <c r="A1041" t="s">
        <v>137</v>
      </c>
    </row>
    <row r="1042" spans="1:1">
      <c r="A1042" t="s">
        <v>2287</v>
      </c>
    </row>
    <row r="1043" spans="1:1">
      <c r="A1043" t="s">
        <v>138</v>
      </c>
    </row>
    <row r="1044" spans="1:1">
      <c r="A1044" t="s">
        <v>608</v>
      </c>
    </row>
    <row r="1045" spans="1:1">
      <c r="A1045" t="s">
        <v>2288</v>
      </c>
    </row>
    <row r="1046" spans="1:1">
      <c r="A1046" t="s">
        <v>609</v>
      </c>
    </row>
    <row r="1047" spans="1:1">
      <c r="A1047" t="s">
        <v>610</v>
      </c>
    </row>
    <row r="1048" spans="1:1">
      <c r="A1048" t="s">
        <v>611</v>
      </c>
    </row>
    <row r="1049" spans="1:1">
      <c r="A1049" t="s">
        <v>3028</v>
      </c>
    </row>
    <row r="1050" spans="1:1">
      <c r="A1050" t="s">
        <v>2289</v>
      </c>
    </row>
    <row r="1051" spans="1:1">
      <c r="A1051" t="s">
        <v>1423</v>
      </c>
    </row>
    <row r="1052" spans="1:1">
      <c r="A1052" t="s">
        <v>2290</v>
      </c>
    </row>
    <row r="1053" spans="1:1">
      <c r="A1053" t="s">
        <v>612</v>
      </c>
    </row>
    <row r="1054" spans="1:1">
      <c r="A1054" t="s">
        <v>2291</v>
      </c>
    </row>
    <row r="1055" spans="1:1">
      <c r="A1055" t="s">
        <v>2292</v>
      </c>
    </row>
    <row r="1056" spans="1:1">
      <c r="A1056" t="s">
        <v>613</v>
      </c>
    </row>
    <row r="1057" spans="1:1">
      <c r="A1057" t="s">
        <v>2293</v>
      </c>
    </row>
    <row r="1058" spans="1:1">
      <c r="A1058" t="s">
        <v>614</v>
      </c>
    </row>
    <row r="1059" spans="1:1">
      <c r="A1059" t="s">
        <v>2788</v>
      </c>
    </row>
    <row r="1060" spans="1:1">
      <c r="A1060" t="s">
        <v>615</v>
      </c>
    </row>
    <row r="1061" spans="1:1">
      <c r="A1061" t="s">
        <v>1424</v>
      </c>
    </row>
    <row r="1062" spans="1:1">
      <c r="A1062" t="s">
        <v>1425</v>
      </c>
    </row>
    <row r="1063" spans="1:1">
      <c r="A1063" t="s">
        <v>1426</v>
      </c>
    </row>
    <row r="1064" spans="1:1">
      <c r="A1064" t="s">
        <v>1427</v>
      </c>
    </row>
    <row r="1065" spans="1:1">
      <c r="A1065" t="s">
        <v>1428</v>
      </c>
    </row>
    <row r="1066" spans="1:1">
      <c r="A1066" t="s">
        <v>2789</v>
      </c>
    </row>
    <row r="1067" spans="1:1">
      <c r="A1067" t="s">
        <v>1720</v>
      </c>
    </row>
    <row r="1068" spans="1:1">
      <c r="A1068" t="s">
        <v>1721</v>
      </c>
    </row>
    <row r="1069" spans="1:1">
      <c r="A1069" t="s">
        <v>2294</v>
      </c>
    </row>
    <row r="1070" spans="1:1">
      <c r="A1070" t="s">
        <v>2295</v>
      </c>
    </row>
    <row r="1071" spans="1:1">
      <c r="A1071" t="s">
        <v>2296</v>
      </c>
    </row>
    <row r="1072" spans="1:1">
      <c r="A1072" t="s">
        <v>2297</v>
      </c>
    </row>
    <row r="1073" spans="1:1">
      <c r="A1073" t="s">
        <v>1722</v>
      </c>
    </row>
    <row r="1074" spans="1:1">
      <c r="A1074" t="s">
        <v>1723</v>
      </c>
    </row>
    <row r="1075" spans="1:1">
      <c r="A1075" t="s">
        <v>1724</v>
      </c>
    </row>
    <row r="1076" spans="1:1">
      <c r="A1076" t="s">
        <v>2298</v>
      </c>
    </row>
    <row r="1077" spans="1:1">
      <c r="A1077" t="s">
        <v>2299</v>
      </c>
    </row>
    <row r="1078" spans="1:1">
      <c r="A1078" t="s">
        <v>1725</v>
      </c>
    </row>
    <row r="1079" spans="1:1">
      <c r="A1079" t="s">
        <v>1726</v>
      </c>
    </row>
    <row r="1080" spans="1:1">
      <c r="A1080" t="s">
        <v>1429</v>
      </c>
    </row>
    <row r="1081" spans="1:1">
      <c r="A1081" t="s">
        <v>1430</v>
      </c>
    </row>
    <row r="1082" spans="1:1">
      <c r="A1082" t="s">
        <v>2300</v>
      </c>
    </row>
    <row r="1083" spans="1:1">
      <c r="A1083" t="s">
        <v>1727</v>
      </c>
    </row>
    <row r="1084" spans="1:1">
      <c r="A1084" t="s">
        <v>1728</v>
      </c>
    </row>
    <row r="1085" spans="1:1">
      <c r="A1085" t="s">
        <v>1729</v>
      </c>
    </row>
    <row r="1086" spans="1:1">
      <c r="A1086" t="s">
        <v>616</v>
      </c>
    </row>
    <row r="1087" spans="1:1">
      <c r="A1087" t="s">
        <v>617</v>
      </c>
    </row>
    <row r="1088" spans="1:1">
      <c r="A1088" t="s">
        <v>618</v>
      </c>
    </row>
    <row r="1089" spans="1:1">
      <c r="A1089" t="s">
        <v>619</v>
      </c>
    </row>
    <row r="1090" spans="1:1">
      <c r="A1090" t="s">
        <v>620</v>
      </c>
    </row>
    <row r="1091" spans="1:1">
      <c r="A1091" t="s">
        <v>139</v>
      </c>
    </row>
    <row r="1092" spans="1:1">
      <c r="A1092" t="s">
        <v>1930</v>
      </c>
    </row>
    <row r="1093" spans="1:1">
      <c r="A1093" t="s">
        <v>1730</v>
      </c>
    </row>
    <row r="1094" spans="1:1">
      <c r="A1094" t="s">
        <v>140</v>
      </c>
    </row>
    <row r="1095" spans="1:1">
      <c r="A1095" t="s">
        <v>141</v>
      </c>
    </row>
    <row r="1096" spans="1:1">
      <c r="A1096" t="s">
        <v>1731</v>
      </c>
    </row>
    <row r="1097" spans="1:1">
      <c r="A1097" t="s">
        <v>1931</v>
      </c>
    </row>
    <row r="1098" spans="1:1">
      <c r="A1098" t="s">
        <v>3029</v>
      </c>
    </row>
    <row r="1099" spans="1:1">
      <c r="A1099" t="s">
        <v>2301</v>
      </c>
    </row>
    <row r="1100" spans="1:1">
      <c r="A1100" t="s">
        <v>2302</v>
      </c>
    </row>
    <row r="1101" spans="1:1">
      <c r="A1101" t="s">
        <v>2303</v>
      </c>
    </row>
    <row r="1102" spans="1:1">
      <c r="A1102" t="s">
        <v>2304</v>
      </c>
    </row>
    <row r="1103" spans="1:1">
      <c r="A1103" t="s">
        <v>3030</v>
      </c>
    </row>
    <row r="1104" spans="1:1">
      <c r="A1104" t="s">
        <v>2305</v>
      </c>
    </row>
    <row r="1105" spans="1:1">
      <c r="A1105" t="s">
        <v>2306</v>
      </c>
    </row>
    <row r="1106" spans="1:1">
      <c r="A1106" t="s">
        <v>2307</v>
      </c>
    </row>
    <row r="1107" spans="1:1">
      <c r="A1107" t="s">
        <v>1519</v>
      </c>
    </row>
    <row r="1108" spans="1:1">
      <c r="A1108" t="s">
        <v>1431</v>
      </c>
    </row>
    <row r="1109" spans="1:1">
      <c r="A1109" t="s">
        <v>1432</v>
      </c>
    </row>
    <row r="1110" spans="1:1">
      <c r="A1110" t="s">
        <v>1433</v>
      </c>
    </row>
    <row r="1111" spans="1:1">
      <c r="A1111" t="s">
        <v>1732</v>
      </c>
    </row>
    <row r="1112" spans="1:1">
      <c r="A1112" t="s">
        <v>1520</v>
      </c>
    </row>
    <row r="1113" spans="1:1">
      <c r="A1113" t="s">
        <v>1521</v>
      </c>
    </row>
    <row r="1114" spans="1:1">
      <c r="A1114" t="s">
        <v>1434</v>
      </c>
    </row>
    <row r="1115" spans="1:1">
      <c r="A1115" t="s">
        <v>1522</v>
      </c>
    </row>
    <row r="1116" spans="1:1">
      <c r="A1116" t="s">
        <v>1435</v>
      </c>
    </row>
    <row r="1117" spans="1:1">
      <c r="A1117" t="s">
        <v>1436</v>
      </c>
    </row>
    <row r="1118" spans="1:1">
      <c r="A1118" t="s">
        <v>1437</v>
      </c>
    </row>
    <row r="1119" spans="1:1">
      <c r="A1119" t="s">
        <v>1438</v>
      </c>
    </row>
    <row r="1120" spans="1:1">
      <c r="A1120" t="s">
        <v>1523</v>
      </c>
    </row>
    <row r="1121" spans="1:1">
      <c r="A1121" t="s">
        <v>2308</v>
      </c>
    </row>
    <row r="1122" spans="1:1">
      <c r="A1122" t="s">
        <v>1524</v>
      </c>
    </row>
    <row r="1123" spans="1:1">
      <c r="A1123" t="s">
        <v>1525</v>
      </c>
    </row>
    <row r="1124" spans="1:1">
      <c r="A1124" t="s">
        <v>1439</v>
      </c>
    </row>
    <row r="1125" spans="1:1">
      <c r="A1125" t="s">
        <v>1526</v>
      </c>
    </row>
    <row r="1126" spans="1:1">
      <c r="A1126" t="s">
        <v>1440</v>
      </c>
    </row>
    <row r="1127" spans="1:1">
      <c r="A1127" t="s">
        <v>2309</v>
      </c>
    </row>
    <row r="1128" spans="1:1">
      <c r="A1128" t="s">
        <v>1441</v>
      </c>
    </row>
    <row r="1129" spans="1:1">
      <c r="A1129" t="s">
        <v>1442</v>
      </c>
    </row>
    <row r="1130" spans="1:1">
      <c r="A1130" t="s">
        <v>2310</v>
      </c>
    </row>
    <row r="1131" spans="1:1">
      <c r="A1131" t="s">
        <v>2311</v>
      </c>
    </row>
    <row r="1132" spans="1:1">
      <c r="A1132" t="s">
        <v>1527</v>
      </c>
    </row>
    <row r="1133" spans="1:1">
      <c r="A1133" t="s">
        <v>1443</v>
      </c>
    </row>
    <row r="1134" spans="1:1">
      <c r="A1134" t="s">
        <v>1444</v>
      </c>
    </row>
    <row r="1135" spans="1:1">
      <c r="A1135" t="s">
        <v>1528</v>
      </c>
    </row>
    <row r="1136" spans="1:1">
      <c r="A1136" t="s">
        <v>1733</v>
      </c>
    </row>
    <row r="1137" spans="1:1">
      <c r="A1137" t="s">
        <v>1529</v>
      </c>
    </row>
    <row r="1138" spans="1:1">
      <c r="A1138" t="s">
        <v>1530</v>
      </c>
    </row>
    <row r="1139" spans="1:1">
      <c r="A1139" t="s">
        <v>1531</v>
      </c>
    </row>
    <row r="1140" spans="1:1">
      <c r="A1140" t="s">
        <v>1532</v>
      </c>
    </row>
    <row r="1141" spans="1:1">
      <c r="A1141" t="s">
        <v>1533</v>
      </c>
    </row>
    <row r="1142" spans="1:1">
      <c r="A1142" t="s">
        <v>1445</v>
      </c>
    </row>
    <row r="1143" spans="1:1">
      <c r="A1143" t="s">
        <v>1534</v>
      </c>
    </row>
    <row r="1144" spans="1:1">
      <c r="A1144" t="s">
        <v>1535</v>
      </c>
    </row>
    <row r="1145" spans="1:1">
      <c r="A1145" t="s">
        <v>1446</v>
      </c>
    </row>
    <row r="1146" spans="1:1">
      <c r="A1146" t="s">
        <v>1447</v>
      </c>
    </row>
    <row r="1147" spans="1:1">
      <c r="A1147" t="s">
        <v>1448</v>
      </c>
    </row>
    <row r="1148" spans="1:1">
      <c r="A1148" t="s">
        <v>1449</v>
      </c>
    </row>
    <row r="1149" spans="1:1">
      <c r="A1149" t="s">
        <v>1450</v>
      </c>
    </row>
    <row r="1150" spans="1:1">
      <c r="A1150" t="s">
        <v>1536</v>
      </c>
    </row>
    <row r="1151" spans="1:1">
      <c r="A1151" t="s">
        <v>1451</v>
      </c>
    </row>
    <row r="1152" spans="1:1">
      <c r="A1152" t="s">
        <v>1377</v>
      </c>
    </row>
    <row r="1153" spans="1:1">
      <c r="A1153" t="s">
        <v>2872</v>
      </c>
    </row>
    <row r="1154" spans="1:1">
      <c r="A1154" t="s">
        <v>2873</v>
      </c>
    </row>
    <row r="1155" spans="1:1">
      <c r="A1155" t="s">
        <v>2312</v>
      </c>
    </row>
    <row r="1156" spans="1:1">
      <c r="A1156" t="s">
        <v>1537</v>
      </c>
    </row>
    <row r="1157" spans="1:1">
      <c r="A1157" t="s">
        <v>1452</v>
      </c>
    </row>
    <row r="1158" spans="1:1">
      <c r="A1158" t="s">
        <v>1538</v>
      </c>
    </row>
    <row r="1159" spans="1:1">
      <c r="A1159" t="s">
        <v>621</v>
      </c>
    </row>
    <row r="1160" spans="1:1">
      <c r="A1160" t="s">
        <v>622</v>
      </c>
    </row>
    <row r="1161" spans="1:1">
      <c r="A1161" t="s">
        <v>623</v>
      </c>
    </row>
    <row r="1162" spans="1:1">
      <c r="A1162" t="s">
        <v>624</v>
      </c>
    </row>
    <row r="1163" spans="1:1">
      <c r="A1163" t="s">
        <v>625</v>
      </c>
    </row>
    <row r="1164" spans="1:1">
      <c r="A1164" t="s">
        <v>626</v>
      </c>
    </row>
    <row r="1165" spans="1:1">
      <c r="A1165" t="s">
        <v>627</v>
      </c>
    </row>
    <row r="1166" spans="1:1">
      <c r="A1166" t="s">
        <v>628</v>
      </c>
    </row>
    <row r="1167" spans="1:1">
      <c r="A1167" t="s">
        <v>629</v>
      </c>
    </row>
    <row r="1168" spans="1:1">
      <c r="A1168" t="s">
        <v>630</v>
      </c>
    </row>
    <row r="1169" spans="1:1">
      <c r="A1169" t="s">
        <v>631</v>
      </c>
    </row>
    <row r="1170" spans="1:1">
      <c r="A1170" t="s">
        <v>632</v>
      </c>
    </row>
    <row r="1171" spans="1:1">
      <c r="A1171" t="s">
        <v>633</v>
      </c>
    </row>
    <row r="1172" spans="1:1">
      <c r="A1172" t="s">
        <v>634</v>
      </c>
    </row>
    <row r="1173" spans="1:1">
      <c r="A1173" t="s">
        <v>635</v>
      </c>
    </row>
    <row r="1174" spans="1:1">
      <c r="A1174" t="s">
        <v>636</v>
      </c>
    </row>
    <row r="1175" spans="1:1">
      <c r="A1175" t="s">
        <v>637</v>
      </c>
    </row>
    <row r="1176" spans="1:1">
      <c r="A1176" t="s">
        <v>638</v>
      </c>
    </row>
    <row r="1177" spans="1:1">
      <c r="A1177" t="s">
        <v>2313</v>
      </c>
    </row>
    <row r="1178" spans="1:1">
      <c r="A1178" t="s">
        <v>142</v>
      </c>
    </row>
    <row r="1179" spans="1:1">
      <c r="A1179" t="s">
        <v>639</v>
      </c>
    </row>
    <row r="1180" spans="1:1">
      <c r="A1180" t="s">
        <v>1734</v>
      </c>
    </row>
    <row r="1181" spans="1:1">
      <c r="A1181" t="s">
        <v>143</v>
      </c>
    </row>
    <row r="1182" spans="1:1">
      <c r="A1182" t="s">
        <v>640</v>
      </c>
    </row>
    <row r="1183" spans="1:1">
      <c r="A1183" t="s">
        <v>641</v>
      </c>
    </row>
    <row r="1184" spans="1:1">
      <c r="A1184" t="s">
        <v>642</v>
      </c>
    </row>
    <row r="1185" spans="1:1">
      <c r="A1185" t="s">
        <v>643</v>
      </c>
    </row>
    <row r="1186" spans="1:1">
      <c r="A1186" t="s">
        <v>644</v>
      </c>
    </row>
    <row r="1187" spans="1:1">
      <c r="A1187" t="s">
        <v>2314</v>
      </c>
    </row>
    <row r="1188" spans="1:1">
      <c r="A1188" t="s">
        <v>645</v>
      </c>
    </row>
    <row r="1189" spans="1:1">
      <c r="A1189" t="s">
        <v>646</v>
      </c>
    </row>
    <row r="1190" spans="1:1">
      <c r="A1190" t="s">
        <v>647</v>
      </c>
    </row>
    <row r="1191" spans="1:1">
      <c r="A1191" t="s">
        <v>648</v>
      </c>
    </row>
    <row r="1192" spans="1:1">
      <c r="A1192" t="s">
        <v>649</v>
      </c>
    </row>
    <row r="1193" spans="1:1">
      <c r="A1193" t="s">
        <v>650</v>
      </c>
    </row>
    <row r="1194" spans="1:1">
      <c r="A1194" t="s">
        <v>651</v>
      </c>
    </row>
    <row r="1195" spans="1:1">
      <c r="A1195" t="s">
        <v>144</v>
      </c>
    </row>
    <row r="1196" spans="1:1">
      <c r="A1196" t="s">
        <v>652</v>
      </c>
    </row>
    <row r="1197" spans="1:1">
      <c r="A1197" t="s">
        <v>145</v>
      </c>
    </row>
    <row r="1198" spans="1:1">
      <c r="A1198" t="s">
        <v>653</v>
      </c>
    </row>
    <row r="1199" spans="1:1">
      <c r="A1199" t="s">
        <v>146</v>
      </c>
    </row>
    <row r="1200" spans="1:1">
      <c r="A1200" t="s">
        <v>2315</v>
      </c>
    </row>
    <row r="1201" spans="1:1">
      <c r="A1201" t="s">
        <v>147</v>
      </c>
    </row>
    <row r="1202" spans="1:1">
      <c r="A1202" t="s">
        <v>3031</v>
      </c>
    </row>
    <row r="1203" spans="1:1">
      <c r="A1203" t="s">
        <v>2316</v>
      </c>
    </row>
    <row r="1204" spans="1:1">
      <c r="A1204" t="s">
        <v>654</v>
      </c>
    </row>
    <row r="1205" spans="1:1">
      <c r="A1205" t="s">
        <v>2317</v>
      </c>
    </row>
    <row r="1206" spans="1:1">
      <c r="A1206" t="s">
        <v>655</v>
      </c>
    </row>
    <row r="1207" spans="1:1">
      <c r="A1207" t="s">
        <v>148</v>
      </c>
    </row>
    <row r="1208" spans="1:1">
      <c r="A1208" t="s">
        <v>149</v>
      </c>
    </row>
    <row r="1209" spans="1:1">
      <c r="A1209" t="s">
        <v>656</v>
      </c>
    </row>
    <row r="1210" spans="1:1">
      <c r="A1210" t="s">
        <v>657</v>
      </c>
    </row>
    <row r="1211" spans="1:1">
      <c r="A1211" t="s">
        <v>150</v>
      </c>
    </row>
    <row r="1212" spans="1:1">
      <c r="A1212" t="s">
        <v>151</v>
      </c>
    </row>
    <row r="1213" spans="1:1">
      <c r="A1213" t="s">
        <v>152</v>
      </c>
    </row>
    <row r="1214" spans="1:1">
      <c r="A1214" t="s">
        <v>2318</v>
      </c>
    </row>
    <row r="1215" spans="1:1">
      <c r="A1215" t="s">
        <v>1735</v>
      </c>
    </row>
    <row r="1216" spans="1:1">
      <c r="A1216" t="s">
        <v>153</v>
      </c>
    </row>
    <row r="1217" spans="1:1">
      <c r="A1217" t="s">
        <v>658</v>
      </c>
    </row>
    <row r="1218" spans="1:1">
      <c r="A1218" t="s">
        <v>659</v>
      </c>
    </row>
    <row r="1219" spans="1:1">
      <c r="A1219" t="s">
        <v>660</v>
      </c>
    </row>
    <row r="1220" spans="1:1">
      <c r="A1220" t="s">
        <v>154</v>
      </c>
    </row>
    <row r="1221" spans="1:1">
      <c r="A1221" t="s">
        <v>661</v>
      </c>
    </row>
    <row r="1222" spans="1:1">
      <c r="A1222" t="s">
        <v>155</v>
      </c>
    </row>
    <row r="1223" spans="1:1">
      <c r="A1223" t="s">
        <v>662</v>
      </c>
    </row>
    <row r="1224" spans="1:1">
      <c r="A1224" t="s">
        <v>663</v>
      </c>
    </row>
    <row r="1225" spans="1:1">
      <c r="A1225" t="s">
        <v>2319</v>
      </c>
    </row>
    <row r="1226" spans="1:1">
      <c r="A1226" t="s">
        <v>2320</v>
      </c>
    </row>
    <row r="1227" spans="1:1">
      <c r="A1227" t="s">
        <v>2321</v>
      </c>
    </row>
    <row r="1228" spans="1:1">
      <c r="A1228" t="s">
        <v>2322</v>
      </c>
    </row>
    <row r="1229" spans="1:1">
      <c r="A1229" t="s">
        <v>664</v>
      </c>
    </row>
    <row r="1230" spans="1:1">
      <c r="A1230" t="s">
        <v>2323</v>
      </c>
    </row>
    <row r="1231" spans="1:1">
      <c r="A1231" t="s">
        <v>2324</v>
      </c>
    </row>
    <row r="1232" spans="1:1">
      <c r="A1232" t="s">
        <v>665</v>
      </c>
    </row>
    <row r="1233" spans="1:1">
      <c r="A1233" t="s">
        <v>156</v>
      </c>
    </row>
    <row r="1234" spans="1:1">
      <c r="A1234" t="s">
        <v>157</v>
      </c>
    </row>
    <row r="1235" spans="1:1">
      <c r="A1235" t="s">
        <v>2325</v>
      </c>
    </row>
    <row r="1236" spans="1:1">
      <c r="A1236" t="s">
        <v>666</v>
      </c>
    </row>
    <row r="1237" spans="1:1">
      <c r="A1237" t="s">
        <v>158</v>
      </c>
    </row>
    <row r="1238" spans="1:1">
      <c r="A1238" t="s">
        <v>159</v>
      </c>
    </row>
    <row r="1239" spans="1:1">
      <c r="A1239" t="s">
        <v>160</v>
      </c>
    </row>
    <row r="1240" spans="1:1">
      <c r="A1240" t="s">
        <v>1736</v>
      </c>
    </row>
    <row r="1241" spans="1:1">
      <c r="A1241" t="s">
        <v>1453</v>
      </c>
    </row>
    <row r="1242" spans="1:1">
      <c r="A1242" t="s">
        <v>667</v>
      </c>
    </row>
    <row r="1243" spans="1:1">
      <c r="A1243" t="s">
        <v>668</v>
      </c>
    </row>
    <row r="1244" spans="1:1">
      <c r="A1244" t="s">
        <v>669</v>
      </c>
    </row>
    <row r="1245" spans="1:1">
      <c r="A1245" t="s">
        <v>670</v>
      </c>
    </row>
    <row r="1246" spans="1:1">
      <c r="A1246" t="s">
        <v>2326</v>
      </c>
    </row>
    <row r="1247" spans="1:1">
      <c r="A1247" t="s">
        <v>671</v>
      </c>
    </row>
    <row r="1248" spans="1:1">
      <c r="A1248" t="s">
        <v>672</v>
      </c>
    </row>
    <row r="1249" spans="1:1">
      <c r="A1249" t="s">
        <v>673</v>
      </c>
    </row>
    <row r="1250" spans="1:1">
      <c r="A1250" t="s">
        <v>674</v>
      </c>
    </row>
    <row r="1251" spans="1:1">
      <c r="A1251" t="s">
        <v>675</v>
      </c>
    </row>
    <row r="1252" spans="1:1">
      <c r="A1252" t="s">
        <v>2327</v>
      </c>
    </row>
    <row r="1253" spans="1:1">
      <c r="A1253" t="s">
        <v>676</v>
      </c>
    </row>
    <row r="1254" spans="1:1">
      <c r="A1254" t="s">
        <v>677</v>
      </c>
    </row>
    <row r="1255" spans="1:1">
      <c r="A1255" t="s">
        <v>678</v>
      </c>
    </row>
    <row r="1256" spans="1:1">
      <c r="A1256" t="s">
        <v>2328</v>
      </c>
    </row>
    <row r="1257" spans="1:1">
      <c r="A1257" t="s">
        <v>679</v>
      </c>
    </row>
    <row r="1258" spans="1:1">
      <c r="A1258" t="s">
        <v>161</v>
      </c>
    </row>
    <row r="1259" spans="1:1">
      <c r="A1259" t="s">
        <v>680</v>
      </c>
    </row>
    <row r="1260" spans="1:1">
      <c r="A1260" t="s">
        <v>1454</v>
      </c>
    </row>
    <row r="1261" spans="1:1">
      <c r="A1261" t="s">
        <v>681</v>
      </c>
    </row>
    <row r="1262" spans="1:1">
      <c r="A1262" t="s">
        <v>1737</v>
      </c>
    </row>
    <row r="1263" spans="1:1">
      <c r="A1263" t="s">
        <v>682</v>
      </c>
    </row>
    <row r="1264" spans="1:1">
      <c r="A1264" t="s">
        <v>683</v>
      </c>
    </row>
    <row r="1265" spans="1:1">
      <c r="A1265" t="s">
        <v>684</v>
      </c>
    </row>
    <row r="1266" spans="1:1">
      <c r="A1266" t="s">
        <v>162</v>
      </c>
    </row>
    <row r="1267" spans="1:1">
      <c r="A1267" t="s">
        <v>1738</v>
      </c>
    </row>
    <row r="1268" spans="1:1">
      <c r="A1268" t="s">
        <v>1739</v>
      </c>
    </row>
    <row r="1269" spans="1:1">
      <c r="A1269" t="s">
        <v>1740</v>
      </c>
    </row>
    <row r="1270" spans="1:1">
      <c r="A1270" t="s">
        <v>685</v>
      </c>
    </row>
    <row r="1271" spans="1:1">
      <c r="A1271" t="s">
        <v>163</v>
      </c>
    </row>
    <row r="1272" spans="1:1">
      <c r="A1272" t="s">
        <v>686</v>
      </c>
    </row>
    <row r="1273" spans="1:1">
      <c r="A1273" t="s">
        <v>687</v>
      </c>
    </row>
    <row r="1274" spans="1:1">
      <c r="A1274" t="s">
        <v>688</v>
      </c>
    </row>
    <row r="1275" spans="1:1">
      <c r="A1275" t="s">
        <v>689</v>
      </c>
    </row>
    <row r="1276" spans="1:1">
      <c r="A1276" t="s">
        <v>1741</v>
      </c>
    </row>
    <row r="1277" spans="1:1">
      <c r="A1277" t="s">
        <v>2329</v>
      </c>
    </row>
    <row r="1278" spans="1:1">
      <c r="A1278" t="s">
        <v>2330</v>
      </c>
    </row>
    <row r="1279" spans="1:1">
      <c r="A1279" t="s">
        <v>2331</v>
      </c>
    </row>
    <row r="1280" spans="1:1">
      <c r="A1280" t="s">
        <v>690</v>
      </c>
    </row>
    <row r="1281" spans="1:1">
      <c r="A1281" t="s">
        <v>691</v>
      </c>
    </row>
    <row r="1282" spans="1:1">
      <c r="A1282" t="s">
        <v>692</v>
      </c>
    </row>
    <row r="1283" spans="1:1">
      <c r="A1283" t="s">
        <v>1742</v>
      </c>
    </row>
    <row r="1284" spans="1:1">
      <c r="A1284" t="s">
        <v>693</v>
      </c>
    </row>
    <row r="1285" spans="1:1">
      <c r="A1285" t="s">
        <v>1455</v>
      </c>
    </row>
    <row r="1286" spans="1:1">
      <c r="A1286" t="s">
        <v>694</v>
      </c>
    </row>
    <row r="1287" spans="1:1">
      <c r="A1287" t="s">
        <v>164</v>
      </c>
    </row>
    <row r="1288" spans="1:1">
      <c r="A1288" t="s">
        <v>695</v>
      </c>
    </row>
    <row r="1289" spans="1:1">
      <c r="A1289" t="s">
        <v>696</v>
      </c>
    </row>
    <row r="1290" spans="1:1">
      <c r="A1290" t="s">
        <v>165</v>
      </c>
    </row>
    <row r="1291" spans="1:1">
      <c r="A1291" t="s">
        <v>697</v>
      </c>
    </row>
    <row r="1292" spans="1:1">
      <c r="A1292" t="s">
        <v>166</v>
      </c>
    </row>
    <row r="1293" spans="1:1">
      <c r="A1293" t="s">
        <v>167</v>
      </c>
    </row>
    <row r="1294" spans="1:1">
      <c r="A1294" t="s">
        <v>698</v>
      </c>
    </row>
    <row r="1295" spans="1:1">
      <c r="A1295" t="s">
        <v>168</v>
      </c>
    </row>
    <row r="1296" spans="1:1">
      <c r="A1296" t="s">
        <v>699</v>
      </c>
    </row>
    <row r="1297" spans="1:1">
      <c r="A1297" t="s">
        <v>2332</v>
      </c>
    </row>
    <row r="1298" spans="1:1">
      <c r="A1298" t="s">
        <v>700</v>
      </c>
    </row>
    <row r="1299" spans="1:1">
      <c r="A1299" t="s">
        <v>169</v>
      </c>
    </row>
    <row r="1300" spans="1:1">
      <c r="A1300" t="s">
        <v>170</v>
      </c>
    </row>
    <row r="1301" spans="1:1">
      <c r="A1301" t="s">
        <v>701</v>
      </c>
    </row>
    <row r="1302" spans="1:1">
      <c r="A1302" t="s">
        <v>702</v>
      </c>
    </row>
    <row r="1303" spans="1:1">
      <c r="A1303" t="s">
        <v>171</v>
      </c>
    </row>
    <row r="1304" spans="1:1">
      <c r="A1304" t="s">
        <v>2333</v>
      </c>
    </row>
    <row r="1305" spans="1:1">
      <c r="A1305" t="s">
        <v>703</v>
      </c>
    </row>
    <row r="1306" spans="1:1">
      <c r="A1306" t="s">
        <v>172</v>
      </c>
    </row>
    <row r="1307" spans="1:1">
      <c r="A1307" t="s">
        <v>173</v>
      </c>
    </row>
    <row r="1308" spans="1:1">
      <c r="A1308" t="s">
        <v>704</v>
      </c>
    </row>
    <row r="1309" spans="1:1">
      <c r="A1309" t="s">
        <v>705</v>
      </c>
    </row>
    <row r="1310" spans="1:1">
      <c r="A1310" t="s">
        <v>706</v>
      </c>
    </row>
    <row r="1311" spans="1:1">
      <c r="A1311" t="s">
        <v>707</v>
      </c>
    </row>
    <row r="1312" spans="1:1">
      <c r="A1312" t="s">
        <v>708</v>
      </c>
    </row>
    <row r="1313" spans="1:1">
      <c r="A1313" t="s">
        <v>709</v>
      </c>
    </row>
    <row r="1314" spans="1:1">
      <c r="A1314" t="s">
        <v>174</v>
      </c>
    </row>
    <row r="1315" spans="1:1">
      <c r="A1315" t="s">
        <v>710</v>
      </c>
    </row>
    <row r="1316" spans="1:1">
      <c r="A1316" t="s">
        <v>175</v>
      </c>
    </row>
    <row r="1317" spans="1:1">
      <c r="A1317" t="s">
        <v>1456</v>
      </c>
    </row>
    <row r="1318" spans="1:1">
      <c r="A1318" t="s">
        <v>176</v>
      </c>
    </row>
    <row r="1319" spans="1:1">
      <c r="A1319" t="s">
        <v>711</v>
      </c>
    </row>
    <row r="1320" spans="1:1">
      <c r="A1320" t="s">
        <v>712</v>
      </c>
    </row>
    <row r="1321" spans="1:1">
      <c r="A1321" t="s">
        <v>177</v>
      </c>
    </row>
    <row r="1322" spans="1:1">
      <c r="A1322" t="s">
        <v>713</v>
      </c>
    </row>
    <row r="1323" spans="1:1">
      <c r="A1323" t="s">
        <v>178</v>
      </c>
    </row>
    <row r="1324" spans="1:1">
      <c r="A1324" t="s">
        <v>179</v>
      </c>
    </row>
    <row r="1325" spans="1:1">
      <c r="A1325" t="s">
        <v>714</v>
      </c>
    </row>
    <row r="1326" spans="1:1">
      <c r="A1326" t="s">
        <v>715</v>
      </c>
    </row>
    <row r="1327" spans="1:1">
      <c r="A1327" t="s">
        <v>716</v>
      </c>
    </row>
    <row r="1328" spans="1:1">
      <c r="A1328" t="s">
        <v>717</v>
      </c>
    </row>
    <row r="1329" spans="1:1">
      <c r="A1329" t="s">
        <v>1743</v>
      </c>
    </row>
    <row r="1330" spans="1:1">
      <c r="A1330" t="s">
        <v>718</v>
      </c>
    </row>
    <row r="1331" spans="1:1">
      <c r="A1331" t="s">
        <v>2334</v>
      </c>
    </row>
    <row r="1332" spans="1:1">
      <c r="A1332" t="s">
        <v>719</v>
      </c>
    </row>
    <row r="1333" spans="1:1">
      <c r="A1333" t="s">
        <v>720</v>
      </c>
    </row>
    <row r="1334" spans="1:1">
      <c r="A1334" t="s">
        <v>721</v>
      </c>
    </row>
    <row r="1335" spans="1:1">
      <c r="A1335" t="s">
        <v>1744</v>
      </c>
    </row>
    <row r="1336" spans="1:1">
      <c r="A1336" t="s">
        <v>722</v>
      </c>
    </row>
    <row r="1337" spans="1:1">
      <c r="A1337" t="s">
        <v>723</v>
      </c>
    </row>
    <row r="1338" spans="1:1">
      <c r="A1338" t="s">
        <v>724</v>
      </c>
    </row>
    <row r="1339" spans="1:1">
      <c r="A1339" t="s">
        <v>1745</v>
      </c>
    </row>
    <row r="1340" spans="1:1">
      <c r="A1340" t="s">
        <v>725</v>
      </c>
    </row>
    <row r="1341" spans="1:1">
      <c r="A1341" t="s">
        <v>1457</v>
      </c>
    </row>
    <row r="1342" spans="1:1">
      <c r="A1342" t="s">
        <v>1458</v>
      </c>
    </row>
    <row r="1343" spans="1:1">
      <c r="A1343" t="s">
        <v>726</v>
      </c>
    </row>
    <row r="1344" spans="1:1">
      <c r="A1344" t="s">
        <v>1459</v>
      </c>
    </row>
    <row r="1345" spans="1:1">
      <c r="A1345" t="s">
        <v>1460</v>
      </c>
    </row>
    <row r="1346" spans="1:1">
      <c r="A1346" t="s">
        <v>727</v>
      </c>
    </row>
    <row r="1347" spans="1:1">
      <c r="A1347" t="s">
        <v>728</v>
      </c>
    </row>
    <row r="1348" spans="1:1">
      <c r="A1348" t="s">
        <v>2335</v>
      </c>
    </row>
    <row r="1349" spans="1:1">
      <c r="A1349" t="s">
        <v>729</v>
      </c>
    </row>
    <row r="1350" spans="1:1">
      <c r="A1350" t="s">
        <v>730</v>
      </c>
    </row>
    <row r="1351" spans="1:1">
      <c r="A1351" t="s">
        <v>731</v>
      </c>
    </row>
    <row r="1352" spans="1:1">
      <c r="A1352" t="s">
        <v>732</v>
      </c>
    </row>
    <row r="1353" spans="1:1">
      <c r="A1353" t="s">
        <v>733</v>
      </c>
    </row>
    <row r="1354" spans="1:1">
      <c r="A1354" t="s">
        <v>734</v>
      </c>
    </row>
    <row r="1355" spans="1:1">
      <c r="A1355" t="s">
        <v>2336</v>
      </c>
    </row>
    <row r="1356" spans="1:1">
      <c r="A1356" t="s">
        <v>735</v>
      </c>
    </row>
    <row r="1357" spans="1:1">
      <c r="A1357" t="s">
        <v>1746</v>
      </c>
    </row>
    <row r="1358" spans="1:1">
      <c r="A1358" t="s">
        <v>736</v>
      </c>
    </row>
    <row r="1359" spans="1:1">
      <c r="A1359" t="s">
        <v>737</v>
      </c>
    </row>
    <row r="1360" spans="1:1">
      <c r="A1360" t="s">
        <v>1747</v>
      </c>
    </row>
    <row r="1361" spans="1:1">
      <c r="A1361" t="s">
        <v>1748</v>
      </c>
    </row>
    <row r="1362" spans="1:1">
      <c r="A1362" t="s">
        <v>738</v>
      </c>
    </row>
    <row r="1363" spans="1:1">
      <c r="A1363" t="s">
        <v>739</v>
      </c>
    </row>
    <row r="1364" spans="1:1">
      <c r="A1364" t="s">
        <v>740</v>
      </c>
    </row>
    <row r="1365" spans="1:1">
      <c r="A1365" t="s">
        <v>741</v>
      </c>
    </row>
    <row r="1366" spans="1:1">
      <c r="A1366" t="s">
        <v>742</v>
      </c>
    </row>
    <row r="1367" spans="1:1">
      <c r="A1367" t="s">
        <v>743</v>
      </c>
    </row>
    <row r="1368" spans="1:1">
      <c r="A1368" t="s">
        <v>2337</v>
      </c>
    </row>
    <row r="1369" spans="1:1">
      <c r="A1369" t="s">
        <v>2338</v>
      </c>
    </row>
    <row r="1370" spans="1:1">
      <c r="A1370" t="s">
        <v>2339</v>
      </c>
    </row>
    <row r="1371" spans="1:1">
      <c r="A1371" t="s">
        <v>744</v>
      </c>
    </row>
    <row r="1372" spans="1:1">
      <c r="A1372" t="s">
        <v>745</v>
      </c>
    </row>
    <row r="1373" spans="1:1">
      <c r="A1373" t="s">
        <v>746</v>
      </c>
    </row>
    <row r="1374" spans="1:1">
      <c r="A1374" t="s">
        <v>747</v>
      </c>
    </row>
    <row r="1375" spans="1:1">
      <c r="A1375" t="s">
        <v>748</v>
      </c>
    </row>
    <row r="1376" spans="1:1">
      <c r="A1376" t="s">
        <v>749</v>
      </c>
    </row>
    <row r="1377" spans="1:1">
      <c r="A1377" t="s">
        <v>750</v>
      </c>
    </row>
    <row r="1378" spans="1:1">
      <c r="A1378" t="s">
        <v>751</v>
      </c>
    </row>
    <row r="1379" spans="1:1">
      <c r="A1379" t="s">
        <v>752</v>
      </c>
    </row>
    <row r="1380" spans="1:1">
      <c r="A1380" t="s">
        <v>753</v>
      </c>
    </row>
    <row r="1381" spans="1:1">
      <c r="A1381" t="s">
        <v>754</v>
      </c>
    </row>
    <row r="1382" spans="1:1">
      <c r="A1382" t="s">
        <v>755</v>
      </c>
    </row>
    <row r="1383" spans="1:1">
      <c r="A1383" t="s">
        <v>1749</v>
      </c>
    </row>
    <row r="1384" spans="1:1">
      <c r="A1384" t="s">
        <v>756</v>
      </c>
    </row>
    <row r="1385" spans="1:1">
      <c r="A1385" t="s">
        <v>757</v>
      </c>
    </row>
    <row r="1386" spans="1:1">
      <c r="A1386" t="s">
        <v>758</v>
      </c>
    </row>
    <row r="1387" spans="1:1">
      <c r="A1387" t="s">
        <v>759</v>
      </c>
    </row>
    <row r="1388" spans="1:1">
      <c r="A1388" t="s">
        <v>1461</v>
      </c>
    </row>
    <row r="1389" spans="1:1">
      <c r="A1389" t="s">
        <v>1750</v>
      </c>
    </row>
    <row r="1390" spans="1:1">
      <c r="A1390" t="s">
        <v>760</v>
      </c>
    </row>
    <row r="1391" spans="1:1">
      <c r="A1391" t="s">
        <v>761</v>
      </c>
    </row>
    <row r="1392" spans="1:1">
      <c r="A1392" t="s">
        <v>1751</v>
      </c>
    </row>
    <row r="1393" spans="1:1">
      <c r="A1393" t="s">
        <v>762</v>
      </c>
    </row>
    <row r="1394" spans="1:1">
      <c r="A1394" t="s">
        <v>763</v>
      </c>
    </row>
    <row r="1395" spans="1:1">
      <c r="A1395" t="s">
        <v>764</v>
      </c>
    </row>
    <row r="1396" spans="1:1">
      <c r="A1396" t="s">
        <v>765</v>
      </c>
    </row>
    <row r="1397" spans="1:1">
      <c r="A1397" t="s">
        <v>766</v>
      </c>
    </row>
    <row r="1398" spans="1:1">
      <c r="A1398" t="s">
        <v>1752</v>
      </c>
    </row>
    <row r="1399" spans="1:1">
      <c r="A1399" t="s">
        <v>767</v>
      </c>
    </row>
    <row r="1400" spans="1:1">
      <c r="A1400" t="s">
        <v>2856</v>
      </c>
    </row>
    <row r="1401" spans="1:1">
      <c r="A1401" t="s">
        <v>180</v>
      </c>
    </row>
    <row r="1402" spans="1:1">
      <c r="A1402" t="s">
        <v>2857</v>
      </c>
    </row>
    <row r="1403" spans="1:1">
      <c r="A1403" t="s">
        <v>768</v>
      </c>
    </row>
    <row r="1404" spans="1:1">
      <c r="A1404" t="s">
        <v>2858</v>
      </c>
    </row>
    <row r="1405" spans="1:1">
      <c r="A1405" t="s">
        <v>181</v>
      </c>
    </row>
    <row r="1406" spans="1:1">
      <c r="A1406" t="s">
        <v>769</v>
      </c>
    </row>
    <row r="1407" spans="1:1">
      <c r="A1407" t="s">
        <v>182</v>
      </c>
    </row>
    <row r="1408" spans="1:1">
      <c r="A1408" t="s">
        <v>2859</v>
      </c>
    </row>
    <row r="1409" spans="1:1">
      <c r="A1409" t="s">
        <v>2839</v>
      </c>
    </row>
    <row r="1410" spans="1:1">
      <c r="A1410" t="s">
        <v>183</v>
      </c>
    </row>
    <row r="1411" spans="1:1">
      <c r="A1411" t="s">
        <v>770</v>
      </c>
    </row>
    <row r="1412" spans="1:1">
      <c r="A1412" t="s">
        <v>2340</v>
      </c>
    </row>
    <row r="1413" spans="1:1">
      <c r="A1413" t="s">
        <v>771</v>
      </c>
    </row>
    <row r="1414" spans="1:1">
      <c r="A1414" t="s">
        <v>184</v>
      </c>
    </row>
    <row r="1415" spans="1:1">
      <c r="A1415" t="s">
        <v>772</v>
      </c>
    </row>
    <row r="1416" spans="1:1">
      <c r="A1416" t="s">
        <v>773</v>
      </c>
    </row>
    <row r="1417" spans="1:1">
      <c r="A1417" t="s">
        <v>1753</v>
      </c>
    </row>
    <row r="1418" spans="1:1">
      <c r="A1418" t="s">
        <v>774</v>
      </c>
    </row>
    <row r="1419" spans="1:1">
      <c r="A1419" t="s">
        <v>1462</v>
      </c>
    </row>
    <row r="1420" spans="1:1">
      <c r="A1420" t="s">
        <v>775</v>
      </c>
    </row>
    <row r="1421" spans="1:1">
      <c r="A1421" t="s">
        <v>1754</v>
      </c>
    </row>
    <row r="1422" spans="1:1">
      <c r="A1422" t="s">
        <v>776</v>
      </c>
    </row>
    <row r="1423" spans="1:1">
      <c r="A1423" t="s">
        <v>777</v>
      </c>
    </row>
    <row r="1424" spans="1:1">
      <c r="A1424" t="s">
        <v>185</v>
      </c>
    </row>
    <row r="1425" spans="1:1">
      <c r="A1425" t="s">
        <v>186</v>
      </c>
    </row>
    <row r="1426" spans="1:1">
      <c r="A1426" t="s">
        <v>3032</v>
      </c>
    </row>
    <row r="1427" spans="1:1">
      <c r="A1427" t="s">
        <v>3033</v>
      </c>
    </row>
    <row r="1428" spans="1:1">
      <c r="A1428" t="s">
        <v>3034</v>
      </c>
    </row>
    <row r="1429" spans="1:1">
      <c r="A1429" t="s">
        <v>3035</v>
      </c>
    </row>
    <row r="1430" spans="1:1">
      <c r="A1430" t="s">
        <v>3036</v>
      </c>
    </row>
    <row r="1431" spans="1:1">
      <c r="A1431" t="s">
        <v>2341</v>
      </c>
    </row>
    <row r="1432" spans="1:1">
      <c r="A1432" t="s">
        <v>2931</v>
      </c>
    </row>
    <row r="1433" spans="1:1">
      <c r="A1433" t="s">
        <v>2932</v>
      </c>
    </row>
    <row r="1434" spans="1:1">
      <c r="A1434" t="s">
        <v>3037</v>
      </c>
    </row>
    <row r="1435" spans="1:1">
      <c r="A1435" t="s">
        <v>3038</v>
      </c>
    </row>
    <row r="1436" spans="1:1">
      <c r="A1436" t="s">
        <v>778</v>
      </c>
    </row>
    <row r="1437" spans="1:1">
      <c r="A1437" t="s">
        <v>1755</v>
      </c>
    </row>
    <row r="1438" spans="1:1">
      <c r="A1438" t="s">
        <v>1756</v>
      </c>
    </row>
    <row r="1439" spans="1:1">
      <c r="A1439" t="s">
        <v>1757</v>
      </c>
    </row>
    <row r="1440" spans="1:1">
      <c r="A1440" t="s">
        <v>1758</v>
      </c>
    </row>
    <row r="1441" spans="1:1">
      <c r="A1441" t="s">
        <v>1759</v>
      </c>
    </row>
    <row r="1442" spans="1:1">
      <c r="A1442" t="s">
        <v>1760</v>
      </c>
    </row>
    <row r="1443" spans="1:1">
      <c r="A1443" t="s">
        <v>1761</v>
      </c>
    </row>
    <row r="1444" spans="1:1">
      <c r="A1444" t="s">
        <v>2342</v>
      </c>
    </row>
    <row r="1445" spans="1:1">
      <c r="A1445" t="s">
        <v>2343</v>
      </c>
    </row>
    <row r="1446" spans="1:1">
      <c r="A1446" t="s">
        <v>2344</v>
      </c>
    </row>
    <row r="1447" spans="1:1">
      <c r="A1447" t="s">
        <v>2345</v>
      </c>
    </row>
    <row r="1448" spans="1:1">
      <c r="A1448" t="s">
        <v>2346</v>
      </c>
    </row>
    <row r="1449" spans="1:1">
      <c r="A1449" t="s">
        <v>2347</v>
      </c>
    </row>
    <row r="1450" spans="1:1">
      <c r="A1450" t="s">
        <v>779</v>
      </c>
    </row>
    <row r="1451" spans="1:1">
      <c r="A1451" t="s">
        <v>187</v>
      </c>
    </row>
    <row r="1452" spans="1:1">
      <c r="A1452" t="s">
        <v>780</v>
      </c>
    </row>
    <row r="1453" spans="1:1">
      <c r="A1453" t="s">
        <v>781</v>
      </c>
    </row>
    <row r="1454" spans="1:1">
      <c r="A1454" t="s">
        <v>1932</v>
      </c>
    </row>
    <row r="1455" spans="1:1">
      <c r="A1455" t="s">
        <v>2348</v>
      </c>
    </row>
    <row r="1456" spans="1:1">
      <c r="A1456" t="s">
        <v>782</v>
      </c>
    </row>
    <row r="1457" spans="1:1">
      <c r="A1457" t="s">
        <v>1933</v>
      </c>
    </row>
    <row r="1458" spans="1:1">
      <c r="A1458" t="s">
        <v>2349</v>
      </c>
    </row>
    <row r="1459" spans="1:1">
      <c r="A1459" t="s">
        <v>1934</v>
      </c>
    </row>
    <row r="1460" spans="1:1">
      <c r="A1460" t="s">
        <v>1935</v>
      </c>
    </row>
    <row r="1461" spans="1:1">
      <c r="A1461" t="s">
        <v>2879</v>
      </c>
    </row>
    <row r="1462" spans="1:1">
      <c r="A1462" t="s">
        <v>1936</v>
      </c>
    </row>
    <row r="1463" spans="1:1">
      <c r="A1463" t="s">
        <v>1463</v>
      </c>
    </row>
    <row r="1464" spans="1:1">
      <c r="A1464" t="s">
        <v>1464</v>
      </c>
    </row>
    <row r="1465" spans="1:1">
      <c r="A1465" t="s">
        <v>1465</v>
      </c>
    </row>
    <row r="1466" spans="1:1">
      <c r="A1466" t="s">
        <v>1937</v>
      </c>
    </row>
    <row r="1467" spans="1:1">
      <c r="A1467" t="s">
        <v>1938</v>
      </c>
    </row>
    <row r="1468" spans="1:1">
      <c r="A1468" t="s">
        <v>188</v>
      </c>
    </row>
    <row r="1469" spans="1:1">
      <c r="A1469" t="s">
        <v>783</v>
      </c>
    </row>
    <row r="1470" spans="1:1">
      <c r="A1470" t="s">
        <v>784</v>
      </c>
    </row>
    <row r="1471" spans="1:1">
      <c r="A1471" t="s">
        <v>189</v>
      </c>
    </row>
    <row r="1472" spans="1:1">
      <c r="A1472" t="s">
        <v>1466</v>
      </c>
    </row>
    <row r="1473" spans="1:1">
      <c r="A1473" t="s">
        <v>1939</v>
      </c>
    </row>
    <row r="1474" spans="1:1">
      <c r="A1474" t="s">
        <v>785</v>
      </c>
    </row>
    <row r="1475" spans="1:1">
      <c r="A1475" t="s">
        <v>786</v>
      </c>
    </row>
    <row r="1476" spans="1:1">
      <c r="A1476" t="s">
        <v>787</v>
      </c>
    </row>
    <row r="1477" spans="1:1">
      <c r="A1477" t="s">
        <v>788</v>
      </c>
    </row>
    <row r="1478" spans="1:1">
      <c r="A1478" t="s">
        <v>789</v>
      </c>
    </row>
    <row r="1479" spans="1:1">
      <c r="A1479" t="s">
        <v>790</v>
      </c>
    </row>
    <row r="1480" spans="1:1">
      <c r="A1480" t="s">
        <v>791</v>
      </c>
    </row>
    <row r="1481" spans="1:1">
      <c r="A1481" t="s">
        <v>792</v>
      </c>
    </row>
    <row r="1482" spans="1:1">
      <c r="A1482" t="s">
        <v>793</v>
      </c>
    </row>
    <row r="1483" spans="1:1">
      <c r="A1483" t="s">
        <v>794</v>
      </c>
    </row>
    <row r="1484" spans="1:1">
      <c r="A1484" t="s">
        <v>795</v>
      </c>
    </row>
    <row r="1485" spans="1:1">
      <c r="A1485" t="s">
        <v>796</v>
      </c>
    </row>
    <row r="1486" spans="1:1">
      <c r="A1486" t="s">
        <v>797</v>
      </c>
    </row>
    <row r="1487" spans="1:1">
      <c r="A1487" t="s">
        <v>2823</v>
      </c>
    </row>
    <row r="1488" spans="1:1">
      <c r="A1488" t="s">
        <v>2350</v>
      </c>
    </row>
    <row r="1489" spans="1:1">
      <c r="A1489" t="s">
        <v>1940</v>
      </c>
    </row>
    <row r="1490" spans="1:1">
      <c r="A1490" t="s">
        <v>1941</v>
      </c>
    </row>
    <row r="1491" spans="1:1">
      <c r="A1491" t="s">
        <v>1942</v>
      </c>
    </row>
    <row r="1492" spans="1:1">
      <c r="A1492" t="s">
        <v>3039</v>
      </c>
    </row>
    <row r="1493" spans="1:1">
      <c r="A1493" t="s">
        <v>1943</v>
      </c>
    </row>
    <row r="1494" spans="1:1">
      <c r="A1494" t="s">
        <v>1944</v>
      </c>
    </row>
    <row r="1495" spans="1:1">
      <c r="A1495" t="s">
        <v>2351</v>
      </c>
    </row>
    <row r="1496" spans="1:1">
      <c r="A1496" t="s">
        <v>2352</v>
      </c>
    </row>
    <row r="1497" spans="1:1">
      <c r="A1497" t="s">
        <v>2746</v>
      </c>
    </row>
    <row r="1498" spans="1:1">
      <c r="A1498" t="s">
        <v>1539</v>
      </c>
    </row>
    <row r="1499" spans="1:1">
      <c r="A1499" t="s">
        <v>1540</v>
      </c>
    </row>
    <row r="1500" spans="1:1">
      <c r="A1500" t="s">
        <v>1541</v>
      </c>
    </row>
    <row r="1501" spans="1:1">
      <c r="A1501" t="s">
        <v>1542</v>
      </c>
    </row>
    <row r="1502" spans="1:1">
      <c r="A1502" t="s">
        <v>1543</v>
      </c>
    </row>
    <row r="1503" spans="1:1">
      <c r="A1503" t="s">
        <v>1544</v>
      </c>
    </row>
    <row r="1504" spans="1:1">
      <c r="A1504" t="s">
        <v>1467</v>
      </c>
    </row>
    <row r="1505" spans="1:1">
      <c r="A1505" t="s">
        <v>1545</v>
      </c>
    </row>
    <row r="1506" spans="1:1">
      <c r="A1506" t="s">
        <v>1468</v>
      </c>
    </row>
    <row r="1507" spans="1:1">
      <c r="A1507" t="s">
        <v>1469</v>
      </c>
    </row>
    <row r="1508" spans="1:1">
      <c r="A1508" t="s">
        <v>3040</v>
      </c>
    </row>
    <row r="1509" spans="1:1">
      <c r="A1509" t="s">
        <v>3041</v>
      </c>
    </row>
    <row r="1510" spans="1:1">
      <c r="A1510" t="s">
        <v>3042</v>
      </c>
    </row>
    <row r="1511" spans="1:1">
      <c r="A1511" t="s">
        <v>3043</v>
      </c>
    </row>
    <row r="1512" spans="1:1">
      <c r="A1512" t="s">
        <v>798</v>
      </c>
    </row>
    <row r="1513" spans="1:1">
      <c r="A1513" t="s">
        <v>2353</v>
      </c>
    </row>
    <row r="1514" spans="1:1">
      <c r="A1514" t="s">
        <v>799</v>
      </c>
    </row>
    <row r="1515" spans="1:1">
      <c r="A1515" t="s">
        <v>2354</v>
      </c>
    </row>
    <row r="1516" spans="1:1">
      <c r="A1516" t="s">
        <v>1945</v>
      </c>
    </row>
    <row r="1517" spans="1:1">
      <c r="A1517" t="s">
        <v>2355</v>
      </c>
    </row>
    <row r="1518" spans="1:1">
      <c r="A1518" t="s">
        <v>3044</v>
      </c>
    </row>
    <row r="1519" spans="1:1">
      <c r="A1519" t="s">
        <v>3045</v>
      </c>
    </row>
    <row r="1520" spans="1:1">
      <c r="A1520" t="s">
        <v>2790</v>
      </c>
    </row>
    <row r="1521" spans="1:1">
      <c r="A1521" t="s">
        <v>2356</v>
      </c>
    </row>
    <row r="1522" spans="1:1">
      <c r="A1522" t="s">
        <v>1946</v>
      </c>
    </row>
    <row r="1523" spans="1:1">
      <c r="A1523" t="s">
        <v>1947</v>
      </c>
    </row>
    <row r="1524" spans="1:1">
      <c r="A1524" t="s">
        <v>3046</v>
      </c>
    </row>
    <row r="1525" spans="1:1">
      <c r="A1525" t="s">
        <v>800</v>
      </c>
    </row>
    <row r="1526" spans="1:1">
      <c r="A1526" t="s">
        <v>801</v>
      </c>
    </row>
    <row r="1527" spans="1:1">
      <c r="A1527" t="s">
        <v>2880</v>
      </c>
    </row>
    <row r="1528" spans="1:1">
      <c r="A1528" t="s">
        <v>2357</v>
      </c>
    </row>
    <row r="1529" spans="1:1">
      <c r="A1529" t="s">
        <v>802</v>
      </c>
    </row>
    <row r="1530" spans="1:1">
      <c r="A1530" t="s">
        <v>803</v>
      </c>
    </row>
    <row r="1531" spans="1:1">
      <c r="A1531" t="s">
        <v>804</v>
      </c>
    </row>
    <row r="1532" spans="1:1">
      <c r="A1532" t="s">
        <v>2860</v>
      </c>
    </row>
    <row r="1533" spans="1:1">
      <c r="A1533" t="s">
        <v>805</v>
      </c>
    </row>
    <row r="1534" spans="1:1">
      <c r="A1534" t="s">
        <v>1470</v>
      </c>
    </row>
    <row r="1535" spans="1:1">
      <c r="A1535" t="s">
        <v>806</v>
      </c>
    </row>
    <row r="1536" spans="1:1">
      <c r="A1536" t="s">
        <v>1471</v>
      </c>
    </row>
    <row r="1537" spans="1:1">
      <c r="A1537" t="s">
        <v>807</v>
      </c>
    </row>
    <row r="1538" spans="1:1">
      <c r="A1538" t="s">
        <v>808</v>
      </c>
    </row>
    <row r="1539" spans="1:1">
      <c r="A1539" t="s">
        <v>809</v>
      </c>
    </row>
    <row r="1540" spans="1:1">
      <c r="A1540" t="s">
        <v>810</v>
      </c>
    </row>
    <row r="1541" spans="1:1">
      <c r="A1541" t="s">
        <v>811</v>
      </c>
    </row>
    <row r="1542" spans="1:1">
      <c r="A1542" t="s">
        <v>812</v>
      </c>
    </row>
    <row r="1543" spans="1:1">
      <c r="A1543" t="s">
        <v>813</v>
      </c>
    </row>
    <row r="1544" spans="1:1">
      <c r="A1544" t="s">
        <v>2358</v>
      </c>
    </row>
    <row r="1545" spans="1:1">
      <c r="A1545" t="s">
        <v>814</v>
      </c>
    </row>
    <row r="1546" spans="1:1">
      <c r="A1546" t="s">
        <v>2881</v>
      </c>
    </row>
    <row r="1547" spans="1:1">
      <c r="A1547" t="s">
        <v>2882</v>
      </c>
    </row>
    <row r="1548" spans="1:1">
      <c r="A1548" t="s">
        <v>2840</v>
      </c>
    </row>
    <row r="1549" spans="1:1">
      <c r="A1549" t="s">
        <v>2359</v>
      </c>
    </row>
    <row r="1550" spans="1:1">
      <c r="A1550" t="s">
        <v>815</v>
      </c>
    </row>
    <row r="1551" spans="1:1">
      <c r="A1551" t="s">
        <v>1762</v>
      </c>
    </row>
    <row r="1552" spans="1:1">
      <c r="A1552" t="s">
        <v>816</v>
      </c>
    </row>
    <row r="1553" spans="1:1">
      <c r="A1553" t="s">
        <v>2360</v>
      </c>
    </row>
    <row r="1554" spans="1:1">
      <c r="A1554" t="s">
        <v>817</v>
      </c>
    </row>
    <row r="1555" spans="1:1">
      <c r="A1555" t="s">
        <v>2361</v>
      </c>
    </row>
    <row r="1556" spans="1:1">
      <c r="A1556" t="s">
        <v>818</v>
      </c>
    </row>
    <row r="1557" spans="1:1">
      <c r="A1557" t="s">
        <v>2362</v>
      </c>
    </row>
    <row r="1558" spans="1:1">
      <c r="A1558" t="s">
        <v>819</v>
      </c>
    </row>
    <row r="1559" spans="1:1">
      <c r="A1559" t="s">
        <v>2363</v>
      </c>
    </row>
    <row r="1560" spans="1:1">
      <c r="A1560" t="s">
        <v>1948</v>
      </c>
    </row>
    <row r="1561" spans="1:1">
      <c r="A1561" t="s">
        <v>2867</v>
      </c>
    </row>
    <row r="1562" spans="1:1">
      <c r="A1562" t="s">
        <v>2364</v>
      </c>
    </row>
    <row r="1563" spans="1:1">
      <c r="A1563" t="s">
        <v>3047</v>
      </c>
    </row>
    <row r="1564" spans="1:1">
      <c r="A1564" t="s">
        <v>2365</v>
      </c>
    </row>
    <row r="1565" spans="1:1">
      <c r="A1565" t="s">
        <v>2366</v>
      </c>
    </row>
    <row r="1566" spans="1:1">
      <c r="A1566" t="s">
        <v>2367</v>
      </c>
    </row>
    <row r="1567" spans="1:1">
      <c r="A1567" t="s">
        <v>2368</v>
      </c>
    </row>
    <row r="1568" spans="1:1">
      <c r="A1568" t="s">
        <v>2369</v>
      </c>
    </row>
    <row r="1569" spans="1:1">
      <c r="A1569" t="s">
        <v>2370</v>
      </c>
    </row>
    <row r="1570" spans="1:1">
      <c r="A1570" t="s">
        <v>2371</v>
      </c>
    </row>
    <row r="1571" spans="1:1">
      <c r="A1571" t="s">
        <v>2372</v>
      </c>
    </row>
    <row r="1572" spans="1:1">
      <c r="A1572" t="s">
        <v>3048</v>
      </c>
    </row>
    <row r="1573" spans="1:1">
      <c r="A1573" t="s">
        <v>2373</v>
      </c>
    </row>
    <row r="1574" spans="1:1">
      <c r="A1574" t="s">
        <v>2945</v>
      </c>
    </row>
    <row r="1575" spans="1:1">
      <c r="A1575" t="s">
        <v>2946</v>
      </c>
    </row>
    <row r="1576" spans="1:1">
      <c r="A1576" t="s">
        <v>2374</v>
      </c>
    </row>
    <row r="1577" spans="1:1">
      <c r="A1577" t="s">
        <v>2947</v>
      </c>
    </row>
    <row r="1578" spans="1:1">
      <c r="A1578" t="s">
        <v>820</v>
      </c>
    </row>
    <row r="1579" spans="1:1">
      <c r="A1579" t="s">
        <v>821</v>
      </c>
    </row>
    <row r="1580" spans="1:1">
      <c r="A1580" t="s">
        <v>822</v>
      </c>
    </row>
    <row r="1581" spans="1:1">
      <c r="A1581" t="s">
        <v>190</v>
      </c>
    </row>
    <row r="1582" spans="1:1">
      <c r="A1582" t="s">
        <v>3049</v>
      </c>
    </row>
    <row r="1583" spans="1:1">
      <c r="A1583" t="s">
        <v>1472</v>
      </c>
    </row>
    <row r="1584" spans="1:1">
      <c r="A1584" t="s">
        <v>823</v>
      </c>
    </row>
    <row r="1585" spans="1:1">
      <c r="A1585" t="s">
        <v>824</v>
      </c>
    </row>
    <row r="1586" spans="1:1">
      <c r="A1586" t="s">
        <v>825</v>
      </c>
    </row>
    <row r="1587" spans="1:1">
      <c r="A1587" t="s">
        <v>826</v>
      </c>
    </row>
    <row r="1588" spans="1:1">
      <c r="A1588" t="s">
        <v>827</v>
      </c>
    </row>
    <row r="1589" spans="1:1">
      <c r="A1589" t="s">
        <v>828</v>
      </c>
    </row>
    <row r="1590" spans="1:1">
      <c r="A1590" t="s">
        <v>2375</v>
      </c>
    </row>
    <row r="1591" spans="1:1">
      <c r="A1591" t="s">
        <v>2376</v>
      </c>
    </row>
    <row r="1592" spans="1:1">
      <c r="A1592" t="s">
        <v>2377</v>
      </c>
    </row>
    <row r="1593" spans="1:1">
      <c r="A1593" t="s">
        <v>2378</v>
      </c>
    </row>
    <row r="1594" spans="1:1">
      <c r="A1594" t="s">
        <v>2747</v>
      </c>
    </row>
    <row r="1595" spans="1:1">
      <c r="A1595" t="s">
        <v>2379</v>
      </c>
    </row>
    <row r="1596" spans="1:1">
      <c r="A1596" t="s">
        <v>2748</v>
      </c>
    </row>
    <row r="1597" spans="1:1">
      <c r="A1597" t="s">
        <v>2380</v>
      </c>
    </row>
    <row r="1598" spans="1:1">
      <c r="A1598" t="s">
        <v>2381</v>
      </c>
    </row>
    <row r="1599" spans="1:1">
      <c r="A1599" t="s">
        <v>2883</v>
      </c>
    </row>
    <row r="1600" spans="1:1">
      <c r="A1600" t="s">
        <v>2382</v>
      </c>
    </row>
    <row r="1601" spans="1:1">
      <c r="A1601" t="s">
        <v>3050</v>
      </c>
    </row>
    <row r="1602" spans="1:1">
      <c r="A1602" t="s">
        <v>2383</v>
      </c>
    </row>
    <row r="1603" spans="1:1">
      <c r="A1603" t="s">
        <v>191</v>
      </c>
    </row>
    <row r="1604" spans="1:1">
      <c r="A1604" t="s">
        <v>1763</v>
      </c>
    </row>
    <row r="1605" spans="1:1">
      <c r="A1605" t="s">
        <v>1764</v>
      </c>
    </row>
    <row r="1606" spans="1:1">
      <c r="A1606" t="s">
        <v>1765</v>
      </c>
    </row>
    <row r="1607" spans="1:1">
      <c r="A1607" t="s">
        <v>829</v>
      </c>
    </row>
    <row r="1608" spans="1:1">
      <c r="A1608" t="s">
        <v>192</v>
      </c>
    </row>
    <row r="1609" spans="1:1">
      <c r="A1609" t="s">
        <v>830</v>
      </c>
    </row>
    <row r="1610" spans="1:1">
      <c r="A1610" t="s">
        <v>1766</v>
      </c>
    </row>
    <row r="1611" spans="1:1">
      <c r="A1611" t="s">
        <v>1767</v>
      </c>
    </row>
    <row r="1612" spans="1:1">
      <c r="A1612" t="s">
        <v>1768</v>
      </c>
    </row>
    <row r="1613" spans="1:1">
      <c r="A1613" t="s">
        <v>1769</v>
      </c>
    </row>
    <row r="1614" spans="1:1">
      <c r="A1614" t="s">
        <v>193</v>
      </c>
    </row>
    <row r="1615" spans="1:1">
      <c r="A1615" t="s">
        <v>1770</v>
      </c>
    </row>
    <row r="1616" spans="1:1">
      <c r="A1616" t="s">
        <v>1771</v>
      </c>
    </row>
    <row r="1617" spans="1:1">
      <c r="A1617" t="s">
        <v>1772</v>
      </c>
    </row>
    <row r="1618" spans="1:1">
      <c r="A1618" t="s">
        <v>1773</v>
      </c>
    </row>
    <row r="1619" spans="1:1">
      <c r="A1619" t="s">
        <v>2884</v>
      </c>
    </row>
    <row r="1620" spans="1:1">
      <c r="A1620" t="s">
        <v>1774</v>
      </c>
    </row>
    <row r="1621" spans="1:1">
      <c r="A1621" t="s">
        <v>1775</v>
      </c>
    </row>
    <row r="1622" spans="1:1">
      <c r="A1622" t="s">
        <v>831</v>
      </c>
    </row>
    <row r="1623" spans="1:1">
      <c r="A1623" t="s">
        <v>832</v>
      </c>
    </row>
    <row r="1624" spans="1:1">
      <c r="A1624" t="s">
        <v>3051</v>
      </c>
    </row>
    <row r="1625" spans="1:1">
      <c r="A1625" t="s">
        <v>1776</v>
      </c>
    </row>
    <row r="1626" spans="1:1">
      <c r="A1626" t="s">
        <v>194</v>
      </c>
    </row>
    <row r="1627" spans="1:1">
      <c r="A1627" t="s">
        <v>833</v>
      </c>
    </row>
    <row r="1628" spans="1:1">
      <c r="A1628" t="s">
        <v>3052</v>
      </c>
    </row>
    <row r="1629" spans="1:1">
      <c r="A1629" t="s">
        <v>3053</v>
      </c>
    </row>
    <row r="1630" spans="1:1">
      <c r="A1630" s="21" t="s">
        <v>3054</v>
      </c>
    </row>
    <row r="1631" spans="1:1">
      <c r="A1631" s="21" t="s">
        <v>834</v>
      </c>
    </row>
    <row r="1632" spans="1:1">
      <c r="A1632" s="21" t="s">
        <v>835</v>
      </c>
    </row>
    <row r="1633" spans="1:1">
      <c r="A1633" s="21" t="s">
        <v>3055</v>
      </c>
    </row>
    <row r="1634" spans="1:1">
      <c r="A1634" s="21" t="s">
        <v>2384</v>
      </c>
    </row>
    <row r="1635" spans="1:1">
      <c r="A1635" s="21" t="s">
        <v>836</v>
      </c>
    </row>
    <row r="1636" spans="1:1">
      <c r="A1636" s="21" t="s">
        <v>837</v>
      </c>
    </row>
    <row r="1637" spans="1:1">
      <c r="A1637" s="21" t="s">
        <v>195</v>
      </c>
    </row>
    <row r="1638" spans="1:1">
      <c r="A1638" s="21" t="s">
        <v>838</v>
      </c>
    </row>
    <row r="1639" spans="1:1">
      <c r="A1639" s="21" t="s">
        <v>1777</v>
      </c>
    </row>
    <row r="1640" spans="1:1">
      <c r="A1640" s="21" t="s">
        <v>1778</v>
      </c>
    </row>
    <row r="1641" spans="1:1">
      <c r="A1641" t="s">
        <v>196</v>
      </c>
    </row>
    <row r="1642" spans="1:1">
      <c r="A1642" t="s">
        <v>1779</v>
      </c>
    </row>
    <row r="1643" spans="1:1">
      <c r="A1643" t="s">
        <v>1780</v>
      </c>
    </row>
    <row r="1644" spans="1:1">
      <c r="A1644" s="21" t="s">
        <v>197</v>
      </c>
    </row>
    <row r="1645" spans="1:1">
      <c r="A1645" s="21" t="s">
        <v>839</v>
      </c>
    </row>
    <row r="1646" spans="1:1">
      <c r="A1646" s="21" t="s">
        <v>840</v>
      </c>
    </row>
    <row r="1647" spans="1:1">
      <c r="A1647" s="21" t="s">
        <v>2385</v>
      </c>
    </row>
    <row r="1648" spans="1:1">
      <c r="A1648" s="21" t="s">
        <v>198</v>
      </c>
    </row>
    <row r="1649" spans="1:1">
      <c r="A1649" s="21" t="s">
        <v>2386</v>
      </c>
    </row>
    <row r="1650" spans="1:1">
      <c r="A1650" s="21" t="s">
        <v>2387</v>
      </c>
    </row>
    <row r="1651" spans="1:1">
      <c r="A1651" s="21" t="s">
        <v>199</v>
      </c>
    </row>
    <row r="1652" spans="1:1">
      <c r="A1652" s="21" t="s">
        <v>841</v>
      </c>
    </row>
    <row r="1653" spans="1:1">
      <c r="A1653" s="21" t="s">
        <v>842</v>
      </c>
    </row>
    <row r="1654" spans="1:1">
      <c r="A1654" s="21" t="s">
        <v>2388</v>
      </c>
    </row>
    <row r="1655" spans="1:1">
      <c r="A1655" s="21" t="s">
        <v>843</v>
      </c>
    </row>
    <row r="1656" spans="1:1">
      <c r="A1656" s="21" t="s">
        <v>200</v>
      </c>
    </row>
    <row r="1657" spans="1:1">
      <c r="A1657" s="21" t="s">
        <v>844</v>
      </c>
    </row>
    <row r="1658" spans="1:1">
      <c r="A1658" s="21" t="s">
        <v>845</v>
      </c>
    </row>
    <row r="1659" spans="1:1">
      <c r="A1659" t="s">
        <v>846</v>
      </c>
    </row>
    <row r="1660" spans="1:1">
      <c r="A1660" t="s">
        <v>847</v>
      </c>
    </row>
    <row r="1661" spans="1:1">
      <c r="A1661" t="s">
        <v>848</v>
      </c>
    </row>
    <row r="1662" spans="1:1">
      <c r="A1662" t="s">
        <v>849</v>
      </c>
    </row>
    <row r="1663" spans="1:1">
      <c r="A1663" t="s">
        <v>850</v>
      </c>
    </row>
    <row r="1664" spans="1:1">
      <c r="A1664" t="s">
        <v>851</v>
      </c>
    </row>
    <row r="1665" spans="1:1">
      <c r="A1665" t="s">
        <v>2389</v>
      </c>
    </row>
    <row r="1666" spans="1:1">
      <c r="A1666" t="s">
        <v>852</v>
      </c>
    </row>
    <row r="1667" spans="1:1">
      <c r="A1667" t="s">
        <v>853</v>
      </c>
    </row>
    <row r="1668" spans="1:1">
      <c r="A1668" t="s">
        <v>854</v>
      </c>
    </row>
    <row r="1669" spans="1:1">
      <c r="A1669" t="s">
        <v>2390</v>
      </c>
    </row>
    <row r="1670" spans="1:1">
      <c r="A1670" t="s">
        <v>855</v>
      </c>
    </row>
    <row r="1671" spans="1:1">
      <c r="A1671" t="s">
        <v>856</v>
      </c>
    </row>
    <row r="1672" spans="1:1">
      <c r="A1672" t="s">
        <v>857</v>
      </c>
    </row>
    <row r="1673" spans="1:1">
      <c r="A1673" t="s">
        <v>1781</v>
      </c>
    </row>
    <row r="1674" spans="1:1">
      <c r="A1674" t="s">
        <v>858</v>
      </c>
    </row>
    <row r="1675" spans="1:1">
      <c r="A1675" t="s">
        <v>859</v>
      </c>
    </row>
    <row r="1676" spans="1:1">
      <c r="A1676" t="s">
        <v>860</v>
      </c>
    </row>
    <row r="1677" spans="1:1">
      <c r="A1677" t="s">
        <v>861</v>
      </c>
    </row>
    <row r="1678" spans="1:1">
      <c r="A1678" t="s">
        <v>201</v>
      </c>
    </row>
    <row r="1679" spans="1:1">
      <c r="A1679" t="s">
        <v>862</v>
      </c>
    </row>
    <row r="1680" spans="1:1">
      <c r="A1680" t="s">
        <v>202</v>
      </c>
    </row>
    <row r="1681" spans="1:1">
      <c r="A1681" t="s">
        <v>863</v>
      </c>
    </row>
    <row r="1682" spans="1:1">
      <c r="A1682" t="s">
        <v>864</v>
      </c>
    </row>
    <row r="1683" spans="1:1">
      <c r="A1683" t="s">
        <v>865</v>
      </c>
    </row>
    <row r="1684" spans="1:1">
      <c r="A1684" t="s">
        <v>866</v>
      </c>
    </row>
    <row r="1685" spans="1:1">
      <c r="A1685" t="s">
        <v>867</v>
      </c>
    </row>
    <row r="1686" spans="1:1">
      <c r="A1686" t="s">
        <v>1473</v>
      </c>
    </row>
    <row r="1687" spans="1:1">
      <c r="A1687" t="s">
        <v>1782</v>
      </c>
    </row>
    <row r="1688" spans="1:1">
      <c r="A1688" t="s">
        <v>868</v>
      </c>
    </row>
    <row r="1689" spans="1:1">
      <c r="A1689" t="s">
        <v>3056</v>
      </c>
    </row>
    <row r="1690" spans="1:1">
      <c r="A1690" t="s">
        <v>869</v>
      </c>
    </row>
    <row r="1691" spans="1:1">
      <c r="A1691" t="s">
        <v>870</v>
      </c>
    </row>
    <row r="1692" spans="1:1">
      <c r="A1692" t="s">
        <v>1474</v>
      </c>
    </row>
    <row r="1693" spans="1:1">
      <c r="A1693" t="s">
        <v>871</v>
      </c>
    </row>
    <row r="1694" spans="1:1">
      <c r="A1694" t="s">
        <v>872</v>
      </c>
    </row>
    <row r="1695" spans="1:1">
      <c r="A1695" t="s">
        <v>873</v>
      </c>
    </row>
    <row r="1696" spans="1:1">
      <c r="A1696" t="s">
        <v>1475</v>
      </c>
    </row>
    <row r="1697" spans="1:1">
      <c r="A1697" t="s">
        <v>2391</v>
      </c>
    </row>
    <row r="1698" spans="1:1">
      <c r="A1698" t="s">
        <v>2392</v>
      </c>
    </row>
    <row r="1699" spans="1:1">
      <c r="A1699" t="s">
        <v>2393</v>
      </c>
    </row>
    <row r="1700" spans="1:1">
      <c r="A1700" t="s">
        <v>2394</v>
      </c>
    </row>
    <row r="1701" spans="1:1">
      <c r="A1701" t="s">
        <v>2395</v>
      </c>
    </row>
    <row r="1702" spans="1:1">
      <c r="A1702" t="s">
        <v>2396</v>
      </c>
    </row>
    <row r="1703" spans="1:1">
      <c r="A1703" t="s">
        <v>2397</v>
      </c>
    </row>
    <row r="1704" spans="1:1">
      <c r="A1704" t="s">
        <v>203</v>
      </c>
    </row>
    <row r="1705" spans="1:1">
      <c r="A1705" t="s">
        <v>204</v>
      </c>
    </row>
    <row r="1706" spans="1:1">
      <c r="A1706" t="s">
        <v>874</v>
      </c>
    </row>
    <row r="1707" spans="1:1">
      <c r="A1707" t="s">
        <v>875</v>
      </c>
    </row>
    <row r="1708" spans="1:1">
      <c r="A1708" t="s">
        <v>876</v>
      </c>
    </row>
    <row r="1709" spans="1:1">
      <c r="A1709" t="s">
        <v>877</v>
      </c>
    </row>
    <row r="1710" spans="1:1">
      <c r="A1710" t="s">
        <v>2398</v>
      </c>
    </row>
    <row r="1711" spans="1:1">
      <c r="A1711" t="s">
        <v>2399</v>
      </c>
    </row>
    <row r="1712" spans="1:1">
      <c r="A1712" t="s">
        <v>2400</v>
      </c>
    </row>
    <row r="1713" spans="1:1">
      <c r="A1713" t="s">
        <v>878</v>
      </c>
    </row>
    <row r="1714" spans="1:1">
      <c r="A1714" t="s">
        <v>879</v>
      </c>
    </row>
    <row r="1715" spans="1:1">
      <c r="A1715" t="s">
        <v>880</v>
      </c>
    </row>
    <row r="1716" spans="1:1">
      <c r="A1716" t="s">
        <v>881</v>
      </c>
    </row>
    <row r="1717" spans="1:1">
      <c r="A1717" t="s">
        <v>882</v>
      </c>
    </row>
    <row r="1718" spans="1:1">
      <c r="A1718" t="s">
        <v>883</v>
      </c>
    </row>
    <row r="1719" spans="1:1">
      <c r="A1719" t="s">
        <v>2824</v>
      </c>
    </row>
    <row r="1720" spans="1:1">
      <c r="A1720" t="s">
        <v>884</v>
      </c>
    </row>
    <row r="1721" spans="1:1">
      <c r="A1721" t="s">
        <v>2401</v>
      </c>
    </row>
    <row r="1722" spans="1:1">
      <c r="A1722" t="s">
        <v>2402</v>
      </c>
    </row>
    <row r="1723" spans="1:1">
      <c r="A1723" t="s">
        <v>2403</v>
      </c>
    </row>
    <row r="1724" spans="1:1">
      <c r="A1724" t="s">
        <v>2749</v>
      </c>
    </row>
    <row r="1725" spans="1:1">
      <c r="A1725" t="s">
        <v>885</v>
      </c>
    </row>
    <row r="1726" spans="1:1">
      <c r="A1726" t="s">
        <v>886</v>
      </c>
    </row>
    <row r="1727" spans="1:1">
      <c r="A1727" t="s">
        <v>887</v>
      </c>
    </row>
    <row r="1728" spans="1:1">
      <c r="A1728" t="s">
        <v>888</v>
      </c>
    </row>
    <row r="1729" spans="1:1">
      <c r="A1729" t="s">
        <v>205</v>
      </c>
    </row>
    <row r="1730" spans="1:1">
      <c r="A1730" t="s">
        <v>3057</v>
      </c>
    </row>
    <row r="1731" spans="1:1">
      <c r="A1731" t="s">
        <v>2404</v>
      </c>
    </row>
    <row r="1732" spans="1:1">
      <c r="A1732" t="s">
        <v>3058</v>
      </c>
    </row>
    <row r="1733" spans="1:1">
      <c r="A1733" t="s">
        <v>3059</v>
      </c>
    </row>
    <row r="1734" spans="1:1">
      <c r="A1734" t="s">
        <v>3060</v>
      </c>
    </row>
    <row r="1735" spans="1:1">
      <c r="A1735" t="s">
        <v>3061</v>
      </c>
    </row>
    <row r="1736" spans="1:1">
      <c r="A1736" t="s">
        <v>889</v>
      </c>
    </row>
    <row r="1737" spans="1:1">
      <c r="A1737" t="s">
        <v>3062</v>
      </c>
    </row>
    <row r="1738" spans="1:1">
      <c r="A1738" t="s">
        <v>3063</v>
      </c>
    </row>
    <row r="1739" spans="1:1">
      <c r="A1739" t="s">
        <v>890</v>
      </c>
    </row>
    <row r="1740" spans="1:1">
      <c r="A1740" t="s">
        <v>3064</v>
      </c>
    </row>
    <row r="1741" spans="1:1">
      <c r="A1741" t="s">
        <v>2405</v>
      </c>
    </row>
    <row r="1742" spans="1:1">
      <c r="A1742" t="s">
        <v>891</v>
      </c>
    </row>
    <row r="1743" spans="1:1">
      <c r="A1743" t="s">
        <v>892</v>
      </c>
    </row>
    <row r="1744" spans="1:1">
      <c r="A1744" t="s">
        <v>3065</v>
      </c>
    </row>
    <row r="1745" spans="1:1">
      <c r="A1745" t="s">
        <v>1949</v>
      </c>
    </row>
    <row r="1746" spans="1:1">
      <c r="A1746" t="s">
        <v>1950</v>
      </c>
    </row>
    <row r="1747" spans="1:1">
      <c r="A1747" t="s">
        <v>1951</v>
      </c>
    </row>
    <row r="1748" spans="1:1">
      <c r="A1748" t="s">
        <v>1952</v>
      </c>
    </row>
    <row r="1749" spans="1:1">
      <c r="A1749" t="s">
        <v>1953</v>
      </c>
    </row>
    <row r="1750" spans="1:1">
      <c r="A1750" t="s">
        <v>1476</v>
      </c>
    </row>
    <row r="1751" spans="1:1">
      <c r="A1751" t="s">
        <v>1477</v>
      </c>
    </row>
    <row r="1752" spans="1:1">
      <c r="A1752" t="s">
        <v>1478</v>
      </c>
    </row>
    <row r="1753" spans="1:1">
      <c r="A1753" t="s">
        <v>1479</v>
      </c>
    </row>
    <row r="1754" spans="1:1">
      <c r="A1754" t="s">
        <v>1480</v>
      </c>
    </row>
    <row r="1755" spans="1:1">
      <c r="A1755" t="s">
        <v>1481</v>
      </c>
    </row>
    <row r="1756" spans="1:1">
      <c r="A1756" t="s">
        <v>1482</v>
      </c>
    </row>
    <row r="1757" spans="1:1">
      <c r="A1757" t="s">
        <v>1483</v>
      </c>
    </row>
    <row r="1758" spans="1:1">
      <c r="A1758" t="s">
        <v>1484</v>
      </c>
    </row>
    <row r="1759" spans="1:1">
      <c r="A1759" t="s">
        <v>1485</v>
      </c>
    </row>
    <row r="1760" spans="1:1">
      <c r="A1760" t="s">
        <v>1486</v>
      </c>
    </row>
    <row r="1761" spans="1:1">
      <c r="A1761" t="s">
        <v>1487</v>
      </c>
    </row>
    <row r="1762" spans="1:1">
      <c r="A1762" t="s">
        <v>206</v>
      </c>
    </row>
    <row r="1763" spans="1:1">
      <c r="A1763" t="s">
        <v>207</v>
      </c>
    </row>
    <row r="1764" spans="1:1">
      <c r="A1764" t="s">
        <v>893</v>
      </c>
    </row>
    <row r="1765" spans="1:1">
      <c r="A1765" t="s">
        <v>1783</v>
      </c>
    </row>
    <row r="1766" spans="1:1">
      <c r="A1766" t="s">
        <v>3066</v>
      </c>
    </row>
    <row r="1767" spans="1:1">
      <c r="A1767" t="s">
        <v>2406</v>
      </c>
    </row>
    <row r="1768" spans="1:1">
      <c r="A1768" t="s">
        <v>2407</v>
      </c>
    </row>
    <row r="1769" spans="1:1">
      <c r="A1769" t="s">
        <v>2408</v>
      </c>
    </row>
    <row r="1770" spans="1:1">
      <c r="A1770" t="s">
        <v>2409</v>
      </c>
    </row>
    <row r="1771" spans="1:1">
      <c r="A1771" t="s">
        <v>2410</v>
      </c>
    </row>
    <row r="1772" spans="1:1">
      <c r="A1772" t="s">
        <v>2411</v>
      </c>
    </row>
    <row r="1773" spans="1:1">
      <c r="A1773" t="s">
        <v>2412</v>
      </c>
    </row>
    <row r="1774" spans="1:1">
      <c r="A1774" t="s">
        <v>2413</v>
      </c>
    </row>
    <row r="1775" spans="1:1">
      <c r="A1775" t="s">
        <v>894</v>
      </c>
    </row>
    <row r="1776" spans="1:1">
      <c r="A1776" t="s">
        <v>895</v>
      </c>
    </row>
    <row r="1777" spans="1:1">
      <c r="A1777" t="s">
        <v>896</v>
      </c>
    </row>
    <row r="1778" spans="1:1">
      <c r="A1778" t="s">
        <v>2414</v>
      </c>
    </row>
    <row r="1779" spans="1:1">
      <c r="A1779" t="s">
        <v>897</v>
      </c>
    </row>
    <row r="1780" spans="1:1">
      <c r="A1780" t="s">
        <v>898</v>
      </c>
    </row>
    <row r="1781" spans="1:1">
      <c r="A1781" t="s">
        <v>899</v>
      </c>
    </row>
    <row r="1782" spans="1:1">
      <c r="A1782" t="s">
        <v>900</v>
      </c>
    </row>
    <row r="1783" spans="1:1">
      <c r="A1783" t="s">
        <v>901</v>
      </c>
    </row>
    <row r="1784" spans="1:1">
      <c r="A1784" t="s">
        <v>902</v>
      </c>
    </row>
    <row r="1785" spans="1:1">
      <c r="A1785" t="s">
        <v>903</v>
      </c>
    </row>
    <row r="1786" spans="1:1">
      <c r="A1786" t="s">
        <v>904</v>
      </c>
    </row>
    <row r="1787" spans="1:1">
      <c r="A1787" t="s">
        <v>905</v>
      </c>
    </row>
    <row r="1788" spans="1:1">
      <c r="A1788" t="s">
        <v>906</v>
      </c>
    </row>
    <row r="1789" spans="1:1">
      <c r="A1789" t="s">
        <v>1784</v>
      </c>
    </row>
    <row r="1790" spans="1:1">
      <c r="A1790" t="s">
        <v>2415</v>
      </c>
    </row>
    <row r="1791" spans="1:1">
      <c r="A1791" t="s">
        <v>2416</v>
      </c>
    </row>
    <row r="1792" spans="1:1">
      <c r="A1792" t="s">
        <v>2417</v>
      </c>
    </row>
    <row r="1793" spans="1:1">
      <c r="A1793" t="s">
        <v>2418</v>
      </c>
    </row>
    <row r="1794" spans="1:1">
      <c r="A1794" t="s">
        <v>2419</v>
      </c>
    </row>
    <row r="1795" spans="1:1">
      <c r="A1795" t="s">
        <v>2420</v>
      </c>
    </row>
    <row r="1796" spans="1:1">
      <c r="A1796" t="s">
        <v>907</v>
      </c>
    </row>
    <row r="1797" spans="1:1">
      <c r="A1797" t="s">
        <v>908</v>
      </c>
    </row>
    <row r="1798" spans="1:1">
      <c r="A1798" t="s">
        <v>1488</v>
      </c>
    </row>
    <row r="1799" spans="1:1">
      <c r="A1799" t="s">
        <v>1489</v>
      </c>
    </row>
    <row r="1800" spans="1:1">
      <c r="A1800" t="s">
        <v>1490</v>
      </c>
    </row>
    <row r="1801" spans="1:1">
      <c r="A1801" t="s">
        <v>1491</v>
      </c>
    </row>
    <row r="1802" spans="1:1">
      <c r="A1802" t="s">
        <v>909</v>
      </c>
    </row>
    <row r="1803" spans="1:1">
      <c r="A1803" t="s">
        <v>910</v>
      </c>
    </row>
    <row r="1804" spans="1:1">
      <c r="A1804" t="s">
        <v>911</v>
      </c>
    </row>
    <row r="1805" spans="1:1">
      <c r="A1805" t="s">
        <v>2825</v>
      </c>
    </row>
    <row r="1806" spans="1:1">
      <c r="A1806" t="s">
        <v>2791</v>
      </c>
    </row>
    <row r="1807" spans="1:1">
      <c r="A1807" t="s">
        <v>912</v>
      </c>
    </row>
    <row r="1808" spans="1:1">
      <c r="A1808" t="s">
        <v>913</v>
      </c>
    </row>
    <row r="1809" spans="1:1">
      <c r="A1809" t="s">
        <v>914</v>
      </c>
    </row>
    <row r="1810" spans="1:1">
      <c r="A1810" t="s">
        <v>2421</v>
      </c>
    </row>
    <row r="1811" spans="1:1">
      <c r="A1811" t="s">
        <v>1492</v>
      </c>
    </row>
    <row r="1812" spans="1:1">
      <c r="A1812" t="s">
        <v>1493</v>
      </c>
    </row>
    <row r="1813" spans="1:1">
      <c r="A1813" t="s">
        <v>1785</v>
      </c>
    </row>
    <row r="1814" spans="1:1">
      <c r="A1814" t="s">
        <v>1786</v>
      </c>
    </row>
    <row r="1815" spans="1:1">
      <c r="A1815" t="s">
        <v>3068</v>
      </c>
    </row>
    <row r="1816" spans="1:1">
      <c r="A1816" t="s">
        <v>3067</v>
      </c>
    </row>
    <row r="1817" spans="1:1">
      <c r="A1817" t="s">
        <v>2422</v>
      </c>
    </row>
    <row r="1818" spans="1:1">
      <c r="A1818" t="s">
        <v>3069</v>
      </c>
    </row>
    <row r="1819" spans="1:1">
      <c r="A1819" t="s">
        <v>2423</v>
      </c>
    </row>
    <row r="1820" spans="1:1">
      <c r="A1820" t="s">
        <v>1787</v>
      </c>
    </row>
    <row r="1821" spans="1:1">
      <c r="A1821" t="s">
        <v>915</v>
      </c>
    </row>
    <row r="1822" spans="1:1">
      <c r="A1822" t="s">
        <v>916</v>
      </c>
    </row>
    <row r="1823" spans="1:1">
      <c r="A1823" t="s">
        <v>917</v>
      </c>
    </row>
    <row r="1824" spans="1:1">
      <c r="A1824" t="s">
        <v>2861</v>
      </c>
    </row>
    <row r="1825" spans="1:1">
      <c r="A1825" t="s">
        <v>918</v>
      </c>
    </row>
    <row r="1826" spans="1:1">
      <c r="A1826" t="s">
        <v>919</v>
      </c>
    </row>
    <row r="1827" spans="1:1">
      <c r="A1827" t="s">
        <v>920</v>
      </c>
    </row>
    <row r="1828" spans="1:1">
      <c r="A1828" t="s">
        <v>1788</v>
      </c>
    </row>
    <row r="1829" spans="1:1">
      <c r="A1829" t="s">
        <v>921</v>
      </c>
    </row>
    <row r="1830" spans="1:1">
      <c r="A1830" t="s">
        <v>2424</v>
      </c>
    </row>
    <row r="1831" spans="1:1">
      <c r="A1831" t="s">
        <v>922</v>
      </c>
    </row>
    <row r="1832" spans="1:1">
      <c r="A1832" t="s">
        <v>208</v>
      </c>
    </row>
    <row r="1833" spans="1:1">
      <c r="A1833" t="s">
        <v>2425</v>
      </c>
    </row>
    <row r="1834" spans="1:1">
      <c r="A1834" t="s">
        <v>923</v>
      </c>
    </row>
    <row r="1835" spans="1:1">
      <c r="A1835" t="s">
        <v>2426</v>
      </c>
    </row>
    <row r="1836" spans="1:1">
      <c r="A1836" t="s">
        <v>1789</v>
      </c>
    </row>
    <row r="1837" spans="1:1">
      <c r="A1837" t="s">
        <v>924</v>
      </c>
    </row>
    <row r="1838" spans="1:1">
      <c r="A1838" t="s">
        <v>1790</v>
      </c>
    </row>
    <row r="1839" spans="1:1">
      <c r="A1839" t="s">
        <v>1954</v>
      </c>
    </row>
    <row r="1840" spans="1:1">
      <c r="A1840" t="s">
        <v>3070</v>
      </c>
    </row>
    <row r="1841" spans="1:1">
      <c r="A1841" t="s">
        <v>2427</v>
      </c>
    </row>
    <row r="1842" spans="1:1">
      <c r="A1842" t="s">
        <v>2885</v>
      </c>
    </row>
    <row r="1843" spans="1:1">
      <c r="A1843" t="s">
        <v>2428</v>
      </c>
    </row>
    <row r="1844" spans="1:1">
      <c r="A1844" t="s">
        <v>2429</v>
      </c>
    </row>
    <row r="1845" spans="1:1">
      <c r="A1845" t="s">
        <v>209</v>
      </c>
    </row>
    <row r="1846" spans="1:1">
      <c r="A1846" t="s">
        <v>2430</v>
      </c>
    </row>
    <row r="1847" spans="1:1">
      <c r="A1847" t="s">
        <v>3071</v>
      </c>
    </row>
    <row r="1848" spans="1:1">
      <c r="A1848" t="s">
        <v>210</v>
      </c>
    </row>
    <row r="1849" spans="1:1">
      <c r="A1849" t="s">
        <v>2431</v>
      </c>
    </row>
    <row r="1850" spans="1:1">
      <c r="A1850" t="s">
        <v>2432</v>
      </c>
    </row>
    <row r="1851" spans="1:1">
      <c r="A1851" t="s">
        <v>2433</v>
      </c>
    </row>
    <row r="1852" spans="1:1">
      <c r="A1852" t="s">
        <v>2434</v>
      </c>
    </row>
    <row r="1853" spans="1:1">
      <c r="A1853" t="s">
        <v>2435</v>
      </c>
    </row>
    <row r="1854" spans="1:1">
      <c r="A1854" t="s">
        <v>3072</v>
      </c>
    </row>
    <row r="1855" spans="1:1">
      <c r="A1855" t="s">
        <v>211</v>
      </c>
    </row>
    <row r="1856" spans="1:1">
      <c r="A1856" t="s">
        <v>212</v>
      </c>
    </row>
    <row r="1857" spans="1:1">
      <c r="A1857" t="s">
        <v>3073</v>
      </c>
    </row>
    <row r="1858" spans="1:1">
      <c r="A1858" t="s">
        <v>3074</v>
      </c>
    </row>
    <row r="1859" spans="1:1">
      <c r="A1859" t="s">
        <v>3075</v>
      </c>
    </row>
    <row r="1860" spans="1:1">
      <c r="A1860" t="s">
        <v>213</v>
      </c>
    </row>
    <row r="1861" spans="1:1">
      <c r="A1861" t="s">
        <v>3076</v>
      </c>
    </row>
    <row r="1862" spans="1:1">
      <c r="A1862" t="s">
        <v>3077</v>
      </c>
    </row>
    <row r="1863" spans="1:1">
      <c r="A1863" t="s">
        <v>3078</v>
      </c>
    </row>
    <row r="1864" spans="1:1">
      <c r="A1864" t="s">
        <v>3079</v>
      </c>
    </row>
    <row r="1865" spans="1:1">
      <c r="A1865" t="s">
        <v>3080</v>
      </c>
    </row>
    <row r="1866" spans="1:1">
      <c r="A1866" t="s">
        <v>3081</v>
      </c>
    </row>
    <row r="1867" spans="1:1">
      <c r="A1867" t="s">
        <v>2436</v>
      </c>
    </row>
    <row r="1868" spans="1:1">
      <c r="A1868" t="s">
        <v>2437</v>
      </c>
    </row>
    <row r="1869" spans="1:1">
      <c r="A1869" t="s">
        <v>2438</v>
      </c>
    </row>
    <row r="1870" spans="1:1">
      <c r="A1870" t="s">
        <v>2886</v>
      </c>
    </row>
    <row r="1871" spans="1:1">
      <c r="A1871" t="s">
        <v>2439</v>
      </c>
    </row>
    <row r="1872" spans="1:1">
      <c r="A1872" t="s">
        <v>2440</v>
      </c>
    </row>
    <row r="1873" spans="1:1">
      <c r="A1873" t="s">
        <v>2441</v>
      </c>
    </row>
    <row r="1874" spans="1:1">
      <c r="A1874" t="s">
        <v>2442</v>
      </c>
    </row>
    <row r="1875" spans="1:1">
      <c r="A1875" t="s">
        <v>2443</v>
      </c>
    </row>
    <row r="1876" spans="1:1">
      <c r="A1876" t="s">
        <v>2444</v>
      </c>
    </row>
    <row r="1877" spans="1:1">
      <c r="A1877" t="s">
        <v>2445</v>
      </c>
    </row>
    <row r="1878" spans="1:1">
      <c r="A1878" t="s">
        <v>2446</v>
      </c>
    </row>
    <row r="1879" spans="1:1">
      <c r="A1879" t="s">
        <v>2447</v>
      </c>
    </row>
    <row r="1880" spans="1:1">
      <c r="A1880" t="s">
        <v>2448</v>
      </c>
    </row>
    <row r="1881" spans="1:1">
      <c r="A1881" t="s">
        <v>2449</v>
      </c>
    </row>
    <row r="1882" spans="1:1">
      <c r="A1882" t="s">
        <v>2450</v>
      </c>
    </row>
    <row r="1883" spans="1:1">
      <c r="A1883" t="s">
        <v>2887</v>
      </c>
    </row>
    <row r="1884" spans="1:1">
      <c r="A1884" t="s">
        <v>2451</v>
      </c>
    </row>
    <row r="1885" spans="1:1">
      <c r="A1885" t="s">
        <v>2452</v>
      </c>
    </row>
    <row r="1886" spans="1:1">
      <c r="A1886" t="s">
        <v>2453</v>
      </c>
    </row>
    <row r="1887" spans="1:1">
      <c r="A1887" t="s">
        <v>2454</v>
      </c>
    </row>
    <row r="1888" spans="1:1">
      <c r="A1888" t="s">
        <v>2455</v>
      </c>
    </row>
    <row r="1889" spans="1:1">
      <c r="A1889" t="s">
        <v>2456</v>
      </c>
    </row>
    <row r="1890" spans="1:1">
      <c r="A1890" t="s">
        <v>2888</v>
      </c>
    </row>
    <row r="1891" spans="1:1">
      <c r="A1891" t="s">
        <v>2457</v>
      </c>
    </row>
    <row r="1892" spans="1:1">
      <c r="A1892" t="s">
        <v>2889</v>
      </c>
    </row>
    <row r="1893" spans="1:1">
      <c r="A1893" t="s">
        <v>2458</v>
      </c>
    </row>
    <row r="1894" spans="1:1">
      <c r="A1894" t="s">
        <v>2459</v>
      </c>
    </row>
    <row r="1895" spans="1:1">
      <c r="A1895" t="s">
        <v>2460</v>
      </c>
    </row>
    <row r="1896" spans="1:1">
      <c r="A1896" t="s">
        <v>1494</v>
      </c>
    </row>
    <row r="1897" spans="1:1">
      <c r="A1897" t="s">
        <v>1791</v>
      </c>
    </row>
    <row r="1898" spans="1:1">
      <c r="A1898" t="s">
        <v>1792</v>
      </c>
    </row>
    <row r="1899" spans="1:1">
      <c r="A1899" t="s">
        <v>1793</v>
      </c>
    </row>
    <row r="1900" spans="1:1">
      <c r="A1900" t="s">
        <v>1794</v>
      </c>
    </row>
    <row r="1901" spans="1:1">
      <c r="A1901" t="s">
        <v>1795</v>
      </c>
    </row>
    <row r="1902" spans="1:1">
      <c r="A1902" t="s">
        <v>1796</v>
      </c>
    </row>
    <row r="1903" spans="1:1">
      <c r="A1903" t="s">
        <v>1797</v>
      </c>
    </row>
    <row r="1904" spans="1:1">
      <c r="A1904" t="s">
        <v>1798</v>
      </c>
    </row>
    <row r="1905" spans="1:1">
      <c r="A1905" t="s">
        <v>1799</v>
      </c>
    </row>
    <row r="1906" spans="1:1">
      <c r="A1906" t="s">
        <v>1800</v>
      </c>
    </row>
    <row r="1907" spans="1:1">
      <c r="A1907" t="s">
        <v>2933</v>
      </c>
    </row>
    <row r="1908" spans="1:1">
      <c r="A1908" t="s">
        <v>1801</v>
      </c>
    </row>
    <row r="1909" spans="1:1">
      <c r="A1909" t="s">
        <v>1802</v>
      </c>
    </row>
    <row r="1910" spans="1:1">
      <c r="A1910" t="s">
        <v>2461</v>
      </c>
    </row>
    <row r="1911" spans="1:1">
      <c r="A1911" t="s">
        <v>1803</v>
      </c>
    </row>
    <row r="1912" spans="1:1">
      <c r="A1912" t="s">
        <v>1804</v>
      </c>
    </row>
    <row r="1913" spans="1:1">
      <c r="A1913" t="s">
        <v>1805</v>
      </c>
    </row>
    <row r="1914" spans="1:1">
      <c r="A1914" t="s">
        <v>3082</v>
      </c>
    </row>
    <row r="1915" spans="1:1">
      <c r="A1915" t="s">
        <v>1806</v>
      </c>
    </row>
    <row r="1916" spans="1:1">
      <c r="A1916" t="s">
        <v>1807</v>
      </c>
    </row>
    <row r="1917" spans="1:1">
      <c r="A1917" t="s">
        <v>1808</v>
      </c>
    </row>
    <row r="1918" spans="1:1">
      <c r="A1918" t="s">
        <v>1809</v>
      </c>
    </row>
    <row r="1919" spans="1:1">
      <c r="A1919" t="s">
        <v>1810</v>
      </c>
    </row>
    <row r="1920" spans="1:1">
      <c r="A1920" t="s">
        <v>2462</v>
      </c>
    </row>
    <row r="1921" spans="1:1">
      <c r="A1921" t="s">
        <v>2463</v>
      </c>
    </row>
    <row r="1922" spans="1:1">
      <c r="A1922" t="s">
        <v>1811</v>
      </c>
    </row>
    <row r="1923" spans="1:1">
      <c r="A1923" t="s">
        <v>1812</v>
      </c>
    </row>
    <row r="1924" spans="1:1">
      <c r="A1924" t="s">
        <v>1813</v>
      </c>
    </row>
    <row r="1925" spans="1:1">
      <c r="A1925" t="s">
        <v>1955</v>
      </c>
    </row>
    <row r="1926" spans="1:1">
      <c r="A1926" t="s">
        <v>2464</v>
      </c>
    </row>
    <row r="1927" spans="1:1">
      <c r="A1927" t="s">
        <v>1956</v>
      </c>
    </row>
    <row r="1928" spans="1:1">
      <c r="A1928" t="s">
        <v>2465</v>
      </c>
    </row>
    <row r="1929" spans="1:1">
      <c r="A1929" t="s">
        <v>1495</v>
      </c>
    </row>
    <row r="1930" spans="1:1">
      <c r="A1930" t="s">
        <v>2841</v>
      </c>
    </row>
    <row r="1931" spans="1:1">
      <c r="A1931" t="s">
        <v>2842</v>
      </c>
    </row>
    <row r="1932" spans="1:1">
      <c r="A1932" t="s">
        <v>3083</v>
      </c>
    </row>
    <row r="1933" spans="1:1">
      <c r="A1933" t="s">
        <v>3084</v>
      </c>
    </row>
    <row r="1934" spans="1:1">
      <c r="A1934" t="s">
        <v>3085</v>
      </c>
    </row>
    <row r="1935" spans="1:1">
      <c r="A1935" t="s">
        <v>3086</v>
      </c>
    </row>
    <row r="1936" spans="1:1">
      <c r="A1936" t="s">
        <v>3087</v>
      </c>
    </row>
    <row r="1937" spans="1:1">
      <c r="A1937" t="s">
        <v>2843</v>
      </c>
    </row>
    <row r="1938" spans="1:1">
      <c r="A1938" t="s">
        <v>925</v>
      </c>
    </row>
    <row r="1939" spans="1:1">
      <c r="A1939" t="s">
        <v>2844</v>
      </c>
    </row>
    <row r="1940" spans="1:1">
      <c r="A1940" t="s">
        <v>2845</v>
      </c>
    </row>
    <row r="1941" spans="1:1">
      <c r="A1941" t="s">
        <v>2846</v>
      </c>
    </row>
    <row r="1942" spans="1:1">
      <c r="A1942" t="s">
        <v>926</v>
      </c>
    </row>
    <row r="1943" spans="1:1">
      <c r="A1943" t="s">
        <v>927</v>
      </c>
    </row>
    <row r="1944" spans="1:1">
      <c r="A1944" t="s">
        <v>928</v>
      </c>
    </row>
    <row r="1945" spans="1:1">
      <c r="A1945" t="s">
        <v>929</v>
      </c>
    </row>
    <row r="1946" spans="1:1">
      <c r="A1946" t="s">
        <v>2466</v>
      </c>
    </row>
    <row r="1947" spans="1:1">
      <c r="A1947" t="s">
        <v>2467</v>
      </c>
    </row>
    <row r="1948" spans="1:1">
      <c r="A1948" t="s">
        <v>2468</v>
      </c>
    </row>
    <row r="1949" spans="1:1">
      <c r="A1949" t="s">
        <v>2469</v>
      </c>
    </row>
    <row r="1950" spans="1:1">
      <c r="A1950" t="s">
        <v>2847</v>
      </c>
    </row>
    <row r="1951" spans="1:1">
      <c r="A1951" t="s">
        <v>930</v>
      </c>
    </row>
    <row r="1952" spans="1:1">
      <c r="A1952" t="s">
        <v>931</v>
      </c>
    </row>
    <row r="1953" spans="1:1">
      <c r="A1953" t="s">
        <v>2848</v>
      </c>
    </row>
    <row r="1954" spans="1:1">
      <c r="A1954" t="s">
        <v>2849</v>
      </c>
    </row>
    <row r="1955" spans="1:1">
      <c r="A1955" t="s">
        <v>2850</v>
      </c>
    </row>
    <row r="1956" spans="1:1">
      <c r="A1956" t="s">
        <v>2851</v>
      </c>
    </row>
    <row r="1957" spans="1:1">
      <c r="A1957" t="s">
        <v>2852</v>
      </c>
    </row>
    <row r="1958" spans="1:1">
      <c r="A1958" t="s">
        <v>2862</v>
      </c>
    </row>
    <row r="1959" spans="1:1">
      <c r="A1959" t="s">
        <v>2853</v>
      </c>
    </row>
    <row r="1960" spans="1:1">
      <c r="A1960" t="s">
        <v>2792</v>
      </c>
    </row>
    <row r="1961" spans="1:1">
      <c r="A1961" t="s">
        <v>2470</v>
      </c>
    </row>
    <row r="1962" spans="1:1">
      <c r="A1962" t="s">
        <v>932</v>
      </c>
    </row>
    <row r="1963" spans="1:1">
      <c r="A1963" t="s">
        <v>933</v>
      </c>
    </row>
    <row r="1964" spans="1:1">
      <c r="A1964" t="s">
        <v>934</v>
      </c>
    </row>
    <row r="1965" spans="1:1">
      <c r="A1965" t="s">
        <v>2471</v>
      </c>
    </row>
    <row r="1966" spans="1:1">
      <c r="A1966" t="s">
        <v>1814</v>
      </c>
    </row>
    <row r="1967" spans="1:1">
      <c r="A1967" t="s">
        <v>2472</v>
      </c>
    </row>
    <row r="1968" spans="1:1">
      <c r="A1968" t="s">
        <v>2473</v>
      </c>
    </row>
    <row r="1969" spans="1:1">
      <c r="A1969" t="s">
        <v>2474</v>
      </c>
    </row>
    <row r="1970" spans="1:1">
      <c r="A1970" t="s">
        <v>2475</v>
      </c>
    </row>
    <row r="1971" spans="1:1">
      <c r="A1971" t="s">
        <v>2476</v>
      </c>
    </row>
    <row r="1972" spans="1:1">
      <c r="A1972" t="s">
        <v>2477</v>
      </c>
    </row>
    <row r="1973" spans="1:1">
      <c r="A1973" t="s">
        <v>214</v>
      </c>
    </row>
    <row r="1974" spans="1:1">
      <c r="A1974" t="s">
        <v>2478</v>
      </c>
    </row>
    <row r="1975" spans="1:1">
      <c r="A1975" t="s">
        <v>2934</v>
      </c>
    </row>
    <row r="1976" spans="1:1">
      <c r="A1976" t="s">
        <v>2890</v>
      </c>
    </row>
    <row r="1977" spans="1:1">
      <c r="A1977" t="s">
        <v>2479</v>
      </c>
    </row>
    <row r="1978" spans="1:1">
      <c r="A1978" t="s">
        <v>2480</v>
      </c>
    </row>
    <row r="1979" spans="1:1">
      <c r="A1979" t="s">
        <v>2481</v>
      </c>
    </row>
    <row r="1980" spans="1:1">
      <c r="A1980" t="s">
        <v>935</v>
      </c>
    </row>
    <row r="1981" spans="1:1">
      <c r="A1981" t="s">
        <v>1815</v>
      </c>
    </row>
    <row r="1982" spans="1:1">
      <c r="A1982" t="s">
        <v>2482</v>
      </c>
    </row>
    <row r="1983" spans="1:1">
      <c r="A1983" t="s">
        <v>936</v>
      </c>
    </row>
    <row r="1984" spans="1:1">
      <c r="A1984" t="s">
        <v>2483</v>
      </c>
    </row>
    <row r="1985" spans="1:1">
      <c r="A1985" t="s">
        <v>2484</v>
      </c>
    </row>
    <row r="1986" spans="1:1">
      <c r="A1986" t="s">
        <v>937</v>
      </c>
    </row>
    <row r="1987" spans="1:1">
      <c r="A1987" t="s">
        <v>1816</v>
      </c>
    </row>
    <row r="1988" spans="1:1">
      <c r="A1988" t="s">
        <v>2485</v>
      </c>
    </row>
    <row r="1989" spans="1:1">
      <c r="A1989" t="s">
        <v>938</v>
      </c>
    </row>
    <row r="1990" spans="1:1">
      <c r="A1990" t="s">
        <v>1817</v>
      </c>
    </row>
    <row r="1991" spans="1:1">
      <c r="A1991" t="s">
        <v>2486</v>
      </c>
    </row>
    <row r="1992" spans="1:1">
      <c r="A1992" t="s">
        <v>939</v>
      </c>
    </row>
    <row r="1993" spans="1:1">
      <c r="A1993" t="s">
        <v>2487</v>
      </c>
    </row>
    <row r="1994" spans="1:1">
      <c r="A1994" t="s">
        <v>1496</v>
      </c>
    </row>
    <row r="1995" spans="1:1">
      <c r="A1995" t="s">
        <v>940</v>
      </c>
    </row>
    <row r="1996" spans="1:1">
      <c r="A1996" t="s">
        <v>941</v>
      </c>
    </row>
    <row r="1997" spans="1:1">
      <c r="A1997" t="s">
        <v>942</v>
      </c>
    </row>
    <row r="1998" spans="1:1">
      <c r="A1998" t="s">
        <v>943</v>
      </c>
    </row>
    <row r="1999" spans="1:1">
      <c r="A1999" t="s">
        <v>2488</v>
      </c>
    </row>
    <row r="2000" spans="1:1">
      <c r="A2000" t="s">
        <v>944</v>
      </c>
    </row>
    <row r="2001" spans="1:1">
      <c r="A2001" t="s">
        <v>2489</v>
      </c>
    </row>
    <row r="2002" spans="1:1">
      <c r="A2002" t="s">
        <v>2490</v>
      </c>
    </row>
    <row r="2003" spans="1:1">
      <c r="A2003" t="s">
        <v>2491</v>
      </c>
    </row>
    <row r="2004" spans="1:1">
      <c r="A2004" t="s">
        <v>2492</v>
      </c>
    </row>
    <row r="2005" spans="1:1">
      <c r="A2005" t="s">
        <v>2493</v>
      </c>
    </row>
    <row r="2006" spans="1:1">
      <c r="A2006" t="s">
        <v>2494</v>
      </c>
    </row>
    <row r="2007" spans="1:1">
      <c r="A2007" t="s">
        <v>945</v>
      </c>
    </row>
    <row r="2008" spans="1:1">
      <c r="A2008" t="s">
        <v>2495</v>
      </c>
    </row>
    <row r="2009" spans="1:1">
      <c r="A2009" t="s">
        <v>2496</v>
      </c>
    </row>
    <row r="2010" spans="1:1">
      <c r="A2010" t="s">
        <v>2497</v>
      </c>
    </row>
    <row r="2011" spans="1:1">
      <c r="A2011" t="s">
        <v>2498</v>
      </c>
    </row>
    <row r="2012" spans="1:1">
      <c r="A2012" t="s">
        <v>3088</v>
      </c>
    </row>
    <row r="2013" spans="1:1">
      <c r="A2013" t="s">
        <v>946</v>
      </c>
    </row>
    <row r="2014" spans="1:1">
      <c r="A2014" t="s">
        <v>947</v>
      </c>
    </row>
    <row r="2015" spans="1:1">
      <c r="A2015" t="s">
        <v>2499</v>
      </c>
    </row>
    <row r="2016" spans="1:1">
      <c r="A2016" t="s">
        <v>2500</v>
      </c>
    </row>
    <row r="2017" spans="1:1">
      <c r="A2017" t="s">
        <v>2501</v>
      </c>
    </row>
    <row r="2018" spans="1:1">
      <c r="A2018" t="s">
        <v>3089</v>
      </c>
    </row>
    <row r="2019" spans="1:1">
      <c r="A2019" t="s">
        <v>3090</v>
      </c>
    </row>
    <row r="2020" spans="1:1">
      <c r="A2020" t="s">
        <v>1818</v>
      </c>
    </row>
    <row r="2021" spans="1:1">
      <c r="A2021" t="s">
        <v>3091</v>
      </c>
    </row>
    <row r="2022" spans="1:1">
      <c r="A2022" t="s">
        <v>3092</v>
      </c>
    </row>
    <row r="2023" spans="1:1">
      <c r="A2023" t="s">
        <v>2502</v>
      </c>
    </row>
    <row r="2024" spans="1:1">
      <c r="A2024" t="s">
        <v>2503</v>
      </c>
    </row>
    <row r="2025" spans="1:1">
      <c r="A2025" t="s">
        <v>3093</v>
      </c>
    </row>
    <row r="2026" spans="1:1">
      <c r="A2026" t="s">
        <v>2504</v>
      </c>
    </row>
    <row r="2027" spans="1:1">
      <c r="A2027" t="s">
        <v>2505</v>
      </c>
    </row>
    <row r="2028" spans="1:1">
      <c r="A2028" t="s">
        <v>2506</v>
      </c>
    </row>
    <row r="2029" spans="1:1">
      <c r="A2029" t="s">
        <v>3094</v>
      </c>
    </row>
    <row r="2030" spans="1:1">
      <c r="A2030" t="s">
        <v>3095</v>
      </c>
    </row>
    <row r="2031" spans="1:1">
      <c r="A2031" t="s">
        <v>3096</v>
      </c>
    </row>
    <row r="2032" spans="1:1">
      <c r="A2032" t="s">
        <v>2507</v>
      </c>
    </row>
    <row r="2033" spans="1:1">
      <c r="A2033" t="s">
        <v>2508</v>
      </c>
    </row>
    <row r="2034" spans="1:1">
      <c r="A2034" t="s">
        <v>2509</v>
      </c>
    </row>
    <row r="2035" spans="1:1">
      <c r="A2035" t="s">
        <v>948</v>
      </c>
    </row>
    <row r="2036" spans="1:1">
      <c r="A2036" t="s">
        <v>3097</v>
      </c>
    </row>
    <row r="2037" spans="1:1">
      <c r="A2037" t="s">
        <v>3098</v>
      </c>
    </row>
    <row r="2038" spans="1:1">
      <c r="A2038" t="s">
        <v>2510</v>
      </c>
    </row>
    <row r="2039" spans="1:1">
      <c r="A2039" t="s">
        <v>2511</v>
      </c>
    </row>
    <row r="2040" spans="1:1">
      <c r="A2040" t="s">
        <v>2750</v>
      </c>
    </row>
    <row r="2041" spans="1:1">
      <c r="A2041" t="s">
        <v>2512</v>
      </c>
    </row>
    <row r="2042" spans="1:1">
      <c r="A2042" t="s">
        <v>2513</v>
      </c>
    </row>
    <row r="2043" spans="1:1">
      <c r="A2043" t="s">
        <v>3099</v>
      </c>
    </row>
    <row r="2044" spans="1:1">
      <c r="A2044" t="s">
        <v>1819</v>
      </c>
    </row>
    <row r="2045" spans="1:1">
      <c r="A2045" t="s">
        <v>2514</v>
      </c>
    </row>
    <row r="2046" spans="1:1">
      <c r="A2046" t="s">
        <v>2515</v>
      </c>
    </row>
    <row r="2047" spans="1:1">
      <c r="A2047" t="s">
        <v>2516</v>
      </c>
    </row>
    <row r="2048" spans="1:1">
      <c r="A2048" t="s">
        <v>949</v>
      </c>
    </row>
    <row r="2049" spans="1:1">
      <c r="A2049" t="s">
        <v>1820</v>
      </c>
    </row>
    <row r="2050" spans="1:1">
      <c r="A2050" t="s">
        <v>1821</v>
      </c>
    </row>
    <row r="2051" spans="1:1">
      <c r="A2051" t="s">
        <v>1822</v>
      </c>
    </row>
    <row r="2052" spans="1:1">
      <c r="A2052" t="s">
        <v>2891</v>
      </c>
    </row>
    <row r="2053" spans="1:1">
      <c r="A2053" t="s">
        <v>1823</v>
      </c>
    </row>
    <row r="2054" spans="1:1">
      <c r="A2054" t="s">
        <v>1824</v>
      </c>
    </row>
    <row r="2055" spans="1:1">
      <c r="A2055" t="s">
        <v>1825</v>
      </c>
    </row>
    <row r="2056" spans="1:1">
      <c r="A2056" t="s">
        <v>3100</v>
      </c>
    </row>
    <row r="2057" spans="1:1">
      <c r="A2057" t="s">
        <v>3101</v>
      </c>
    </row>
    <row r="2058" spans="1:1">
      <c r="A2058" t="s">
        <v>3102</v>
      </c>
    </row>
    <row r="2059" spans="1:1">
      <c r="A2059" t="s">
        <v>2517</v>
      </c>
    </row>
    <row r="2060" spans="1:1">
      <c r="A2060" t="s">
        <v>215</v>
      </c>
    </row>
    <row r="2061" spans="1:1">
      <c r="A2061" t="s">
        <v>950</v>
      </c>
    </row>
    <row r="2062" spans="1:1">
      <c r="A2062" t="s">
        <v>1826</v>
      </c>
    </row>
    <row r="2063" spans="1:1">
      <c r="A2063" t="s">
        <v>1827</v>
      </c>
    </row>
    <row r="2064" spans="1:1">
      <c r="A2064" t="s">
        <v>216</v>
      </c>
    </row>
    <row r="2065" spans="1:1">
      <c r="A2065" t="s">
        <v>1828</v>
      </c>
    </row>
    <row r="2066" spans="1:1">
      <c r="A2066" t="s">
        <v>1957</v>
      </c>
    </row>
    <row r="2067" spans="1:1">
      <c r="A2067" t="s">
        <v>2518</v>
      </c>
    </row>
    <row r="2068" spans="1:1">
      <c r="A2068" t="s">
        <v>2519</v>
      </c>
    </row>
    <row r="2069" spans="1:1">
      <c r="A2069" t="s">
        <v>3103</v>
      </c>
    </row>
    <row r="2070" spans="1:1">
      <c r="A2070" t="s">
        <v>1958</v>
      </c>
    </row>
    <row r="2071" spans="1:1">
      <c r="A2071" t="s">
        <v>1959</v>
      </c>
    </row>
    <row r="2072" spans="1:1">
      <c r="A2072" t="s">
        <v>2520</v>
      </c>
    </row>
    <row r="2073" spans="1:1">
      <c r="A2073" t="s">
        <v>951</v>
      </c>
    </row>
    <row r="2074" spans="1:1">
      <c r="A2074" t="s">
        <v>2521</v>
      </c>
    </row>
    <row r="2075" spans="1:1">
      <c r="A2075" t="s">
        <v>2751</v>
      </c>
    </row>
    <row r="2076" spans="1:1">
      <c r="A2076" t="s">
        <v>952</v>
      </c>
    </row>
    <row r="2077" spans="1:1">
      <c r="A2077" t="s">
        <v>217</v>
      </c>
    </row>
    <row r="2078" spans="1:1">
      <c r="A2078" t="s">
        <v>218</v>
      </c>
    </row>
    <row r="2079" spans="1:1">
      <c r="A2079" t="s">
        <v>953</v>
      </c>
    </row>
    <row r="2080" spans="1:1">
      <c r="A2080" t="s">
        <v>2522</v>
      </c>
    </row>
    <row r="2081" spans="1:1">
      <c r="A2081" t="s">
        <v>954</v>
      </c>
    </row>
    <row r="2082" spans="1:1">
      <c r="A2082" t="s">
        <v>219</v>
      </c>
    </row>
    <row r="2083" spans="1:1">
      <c r="A2083" t="s">
        <v>2523</v>
      </c>
    </row>
    <row r="2084" spans="1:1">
      <c r="A2084" t="s">
        <v>955</v>
      </c>
    </row>
    <row r="2085" spans="1:1">
      <c r="A2085" t="s">
        <v>956</v>
      </c>
    </row>
    <row r="2086" spans="1:1">
      <c r="A2086" t="s">
        <v>220</v>
      </c>
    </row>
    <row r="2087" spans="1:1">
      <c r="A2087" t="s">
        <v>2524</v>
      </c>
    </row>
    <row r="2088" spans="1:1">
      <c r="A2088" t="s">
        <v>957</v>
      </c>
    </row>
    <row r="2089" spans="1:1">
      <c r="A2089" t="s">
        <v>3104</v>
      </c>
    </row>
    <row r="2090" spans="1:1">
      <c r="A2090" t="s">
        <v>3105</v>
      </c>
    </row>
    <row r="2091" spans="1:1">
      <c r="A2091" t="s">
        <v>221</v>
      </c>
    </row>
    <row r="2092" spans="1:1">
      <c r="A2092" t="s">
        <v>2525</v>
      </c>
    </row>
    <row r="2093" spans="1:1">
      <c r="A2093" t="s">
        <v>958</v>
      </c>
    </row>
    <row r="2094" spans="1:1">
      <c r="A2094" t="s">
        <v>959</v>
      </c>
    </row>
    <row r="2095" spans="1:1">
      <c r="A2095" t="s">
        <v>960</v>
      </c>
    </row>
    <row r="2096" spans="1:1">
      <c r="A2096" t="s">
        <v>961</v>
      </c>
    </row>
    <row r="2097" spans="1:1">
      <c r="A2097" t="s">
        <v>962</v>
      </c>
    </row>
    <row r="2098" spans="1:1">
      <c r="A2098" t="s">
        <v>963</v>
      </c>
    </row>
    <row r="2099" spans="1:1">
      <c r="A2099" t="s">
        <v>1960</v>
      </c>
    </row>
    <row r="2100" spans="1:1">
      <c r="A2100" t="s">
        <v>222</v>
      </c>
    </row>
    <row r="2101" spans="1:1">
      <c r="A2101" t="s">
        <v>1378</v>
      </c>
    </row>
    <row r="2102" spans="1:1">
      <c r="A2102" t="s">
        <v>2526</v>
      </c>
    </row>
    <row r="2103" spans="1:1">
      <c r="A2103" t="s">
        <v>964</v>
      </c>
    </row>
    <row r="2104" spans="1:1">
      <c r="A2104" t="s">
        <v>1497</v>
      </c>
    </row>
    <row r="2105" spans="1:1">
      <c r="A2105" t="s">
        <v>2527</v>
      </c>
    </row>
    <row r="2106" spans="1:1">
      <c r="A2106" t="s">
        <v>223</v>
      </c>
    </row>
    <row r="2107" spans="1:1">
      <c r="A2107" t="s">
        <v>224</v>
      </c>
    </row>
    <row r="2108" spans="1:1">
      <c r="A2108" t="s">
        <v>225</v>
      </c>
    </row>
    <row r="2109" spans="1:1">
      <c r="A2109" t="s">
        <v>1546</v>
      </c>
    </row>
    <row r="2110" spans="1:1">
      <c r="A2110" t="s">
        <v>226</v>
      </c>
    </row>
    <row r="2111" spans="1:1">
      <c r="A2111" t="s">
        <v>2874</v>
      </c>
    </row>
    <row r="2112" spans="1:1">
      <c r="A2112" t="s">
        <v>2854</v>
      </c>
    </row>
    <row r="2113" spans="1:1">
      <c r="A2113" t="s">
        <v>2863</v>
      </c>
    </row>
    <row r="2114" spans="1:1">
      <c r="A2114" t="s">
        <v>965</v>
      </c>
    </row>
    <row r="2115" spans="1:1">
      <c r="A2115" t="s">
        <v>966</v>
      </c>
    </row>
    <row r="2116" spans="1:1">
      <c r="A2116" t="s">
        <v>2864</v>
      </c>
    </row>
    <row r="2117" spans="1:1">
      <c r="A2117" t="s">
        <v>2528</v>
      </c>
    </row>
    <row r="2118" spans="1:1">
      <c r="A2118" t="s">
        <v>967</v>
      </c>
    </row>
    <row r="2119" spans="1:1">
      <c r="A2119" t="s">
        <v>968</v>
      </c>
    </row>
    <row r="2120" spans="1:1">
      <c r="A2120" t="s">
        <v>3106</v>
      </c>
    </row>
    <row r="2121" spans="1:1">
      <c r="A2121" t="s">
        <v>969</v>
      </c>
    </row>
    <row r="2122" spans="1:1">
      <c r="A2122" t="s">
        <v>3107</v>
      </c>
    </row>
    <row r="2123" spans="1:1">
      <c r="A2123" t="s">
        <v>3108</v>
      </c>
    </row>
    <row r="2124" spans="1:1">
      <c r="A2124" t="s">
        <v>227</v>
      </c>
    </row>
    <row r="2125" spans="1:1">
      <c r="A2125" t="s">
        <v>970</v>
      </c>
    </row>
    <row r="2126" spans="1:1">
      <c r="A2126" t="s">
        <v>971</v>
      </c>
    </row>
    <row r="2127" spans="1:1">
      <c r="A2127" t="s">
        <v>972</v>
      </c>
    </row>
    <row r="2128" spans="1:1">
      <c r="A2128" t="s">
        <v>3109</v>
      </c>
    </row>
    <row r="2129" spans="1:1">
      <c r="A2129" t="s">
        <v>2529</v>
      </c>
    </row>
    <row r="2130" spans="1:1">
      <c r="A2130" t="s">
        <v>973</v>
      </c>
    </row>
    <row r="2131" spans="1:1">
      <c r="A2131" t="s">
        <v>1961</v>
      </c>
    </row>
    <row r="2132" spans="1:1">
      <c r="A2132" t="s">
        <v>2530</v>
      </c>
    </row>
    <row r="2133" spans="1:1">
      <c r="A2133" t="s">
        <v>2531</v>
      </c>
    </row>
    <row r="2134" spans="1:1">
      <c r="A2134" t="s">
        <v>2752</v>
      </c>
    </row>
    <row r="2135" spans="1:1">
      <c r="A2135" t="s">
        <v>1962</v>
      </c>
    </row>
    <row r="2136" spans="1:1">
      <c r="A2136" t="s">
        <v>1963</v>
      </c>
    </row>
    <row r="2137" spans="1:1">
      <c r="A2137" t="s">
        <v>1964</v>
      </c>
    </row>
    <row r="2138" spans="1:1">
      <c r="A2138" t="s">
        <v>1965</v>
      </c>
    </row>
    <row r="2139" spans="1:1">
      <c r="A2139" t="s">
        <v>974</v>
      </c>
    </row>
    <row r="2140" spans="1:1">
      <c r="A2140" t="s">
        <v>1966</v>
      </c>
    </row>
    <row r="2141" spans="1:1">
      <c r="A2141" t="s">
        <v>1967</v>
      </c>
    </row>
    <row r="2142" spans="1:1">
      <c r="A2142" t="s">
        <v>2532</v>
      </c>
    </row>
    <row r="2143" spans="1:1">
      <c r="A2143" t="s">
        <v>1829</v>
      </c>
    </row>
    <row r="2144" spans="1:1">
      <c r="A2144" t="s">
        <v>2533</v>
      </c>
    </row>
    <row r="2145" spans="1:1">
      <c r="A2145" t="s">
        <v>1968</v>
      </c>
    </row>
    <row r="2146" spans="1:1">
      <c r="A2146" t="s">
        <v>2534</v>
      </c>
    </row>
    <row r="2147" spans="1:1">
      <c r="A2147" t="s">
        <v>2535</v>
      </c>
    </row>
    <row r="2148" spans="1:1">
      <c r="A2148" t="s">
        <v>1969</v>
      </c>
    </row>
    <row r="2149" spans="1:1">
      <c r="A2149" t="s">
        <v>1970</v>
      </c>
    </row>
    <row r="2150" spans="1:1">
      <c r="A2150" t="s">
        <v>1971</v>
      </c>
    </row>
    <row r="2151" spans="1:1">
      <c r="A2151" t="s">
        <v>1972</v>
      </c>
    </row>
    <row r="2152" spans="1:1">
      <c r="A2152" t="s">
        <v>1973</v>
      </c>
    </row>
    <row r="2153" spans="1:1">
      <c r="A2153" t="s">
        <v>228</v>
      </c>
    </row>
    <row r="2154" spans="1:1">
      <c r="A2154" t="s">
        <v>1974</v>
      </c>
    </row>
    <row r="2155" spans="1:1">
      <c r="A2155" t="s">
        <v>1975</v>
      </c>
    </row>
    <row r="2156" spans="1:1">
      <c r="A2156" t="s">
        <v>1976</v>
      </c>
    </row>
    <row r="2157" spans="1:1">
      <c r="A2157" t="s">
        <v>2536</v>
      </c>
    </row>
    <row r="2158" spans="1:1">
      <c r="A2158" t="s">
        <v>2537</v>
      </c>
    </row>
    <row r="2159" spans="1:1">
      <c r="A2159" t="s">
        <v>2538</v>
      </c>
    </row>
    <row r="2160" spans="1:1">
      <c r="A2160" t="s">
        <v>1977</v>
      </c>
    </row>
    <row r="2161" spans="1:1">
      <c r="A2161" t="s">
        <v>1978</v>
      </c>
    </row>
    <row r="2162" spans="1:1">
      <c r="A2162" t="s">
        <v>2539</v>
      </c>
    </row>
    <row r="2163" spans="1:1">
      <c r="A2163" t="s">
        <v>1979</v>
      </c>
    </row>
    <row r="2164" spans="1:1">
      <c r="A2164" t="s">
        <v>1980</v>
      </c>
    </row>
    <row r="2165" spans="1:1">
      <c r="A2165" t="s">
        <v>3110</v>
      </c>
    </row>
    <row r="2166" spans="1:1">
      <c r="A2166" t="s">
        <v>1981</v>
      </c>
    </row>
    <row r="2167" spans="1:1">
      <c r="A2167" t="s">
        <v>3111</v>
      </c>
    </row>
    <row r="2168" spans="1:1">
      <c r="A2168" t="s">
        <v>1982</v>
      </c>
    </row>
    <row r="2169" spans="1:1">
      <c r="A2169" t="s">
        <v>1983</v>
      </c>
    </row>
    <row r="2170" spans="1:1">
      <c r="A2170" t="s">
        <v>1984</v>
      </c>
    </row>
    <row r="2171" spans="1:1">
      <c r="A2171" t="s">
        <v>2540</v>
      </c>
    </row>
    <row r="2172" spans="1:1">
      <c r="A2172" t="s">
        <v>1985</v>
      </c>
    </row>
    <row r="2173" spans="1:1">
      <c r="A2173" t="s">
        <v>2541</v>
      </c>
    </row>
    <row r="2174" spans="1:1">
      <c r="A2174" t="s">
        <v>1986</v>
      </c>
    </row>
    <row r="2175" spans="1:1">
      <c r="A2175" t="s">
        <v>1987</v>
      </c>
    </row>
    <row r="2176" spans="1:1">
      <c r="A2176" t="s">
        <v>975</v>
      </c>
    </row>
    <row r="2177" spans="1:1">
      <c r="A2177" t="s">
        <v>229</v>
      </c>
    </row>
    <row r="2178" spans="1:1">
      <c r="A2178" t="s">
        <v>230</v>
      </c>
    </row>
    <row r="2179" spans="1:1">
      <c r="A2179" t="s">
        <v>3112</v>
      </c>
    </row>
    <row r="2180" spans="1:1">
      <c r="A2180" t="s">
        <v>231</v>
      </c>
    </row>
    <row r="2181" spans="1:1">
      <c r="A2181" t="s">
        <v>976</v>
      </c>
    </row>
    <row r="2182" spans="1:1">
      <c r="A2182" t="s">
        <v>232</v>
      </c>
    </row>
    <row r="2183" spans="1:1">
      <c r="A2183" t="s">
        <v>1830</v>
      </c>
    </row>
    <row r="2184" spans="1:1">
      <c r="A2184" t="s">
        <v>1988</v>
      </c>
    </row>
    <row r="2185" spans="1:1">
      <c r="A2185" t="s">
        <v>1989</v>
      </c>
    </row>
    <row r="2186" spans="1:1">
      <c r="A2186" t="s">
        <v>2542</v>
      </c>
    </row>
    <row r="2187" spans="1:1">
      <c r="A2187" t="s">
        <v>1990</v>
      </c>
    </row>
    <row r="2188" spans="1:1">
      <c r="A2188" t="s">
        <v>1991</v>
      </c>
    </row>
    <row r="2189" spans="1:1">
      <c r="A2189" t="s">
        <v>3113</v>
      </c>
    </row>
    <row r="2190" spans="1:1">
      <c r="A2190" t="s">
        <v>1992</v>
      </c>
    </row>
    <row r="2191" spans="1:1">
      <c r="A2191" t="s">
        <v>1993</v>
      </c>
    </row>
    <row r="2192" spans="1:1">
      <c r="A2192" t="s">
        <v>2543</v>
      </c>
    </row>
    <row r="2193" spans="1:1">
      <c r="A2193" t="s">
        <v>2544</v>
      </c>
    </row>
    <row r="2194" spans="1:1">
      <c r="A2194" t="s">
        <v>2545</v>
      </c>
    </row>
    <row r="2195" spans="1:1">
      <c r="A2195" t="s">
        <v>1994</v>
      </c>
    </row>
    <row r="2196" spans="1:1">
      <c r="A2196" t="s">
        <v>1995</v>
      </c>
    </row>
    <row r="2197" spans="1:1">
      <c r="A2197" t="s">
        <v>1996</v>
      </c>
    </row>
    <row r="2198" spans="1:1">
      <c r="A2198" t="s">
        <v>1997</v>
      </c>
    </row>
    <row r="2199" spans="1:1">
      <c r="A2199" t="s">
        <v>1998</v>
      </c>
    </row>
    <row r="2200" spans="1:1">
      <c r="A2200" t="s">
        <v>977</v>
      </c>
    </row>
    <row r="2201" spans="1:1">
      <c r="A2201" t="s">
        <v>1999</v>
      </c>
    </row>
    <row r="2202" spans="1:1">
      <c r="A2202" t="s">
        <v>2546</v>
      </c>
    </row>
    <row r="2203" spans="1:1">
      <c r="A2203" t="s">
        <v>2547</v>
      </c>
    </row>
    <row r="2204" spans="1:1">
      <c r="A2204" t="s">
        <v>3114</v>
      </c>
    </row>
    <row r="2205" spans="1:1">
      <c r="A2205" t="s">
        <v>2000</v>
      </c>
    </row>
    <row r="2206" spans="1:1">
      <c r="A2206" t="s">
        <v>2548</v>
      </c>
    </row>
    <row r="2207" spans="1:1">
      <c r="A2207" t="s">
        <v>2549</v>
      </c>
    </row>
    <row r="2208" spans="1:1">
      <c r="A2208" t="s">
        <v>2550</v>
      </c>
    </row>
    <row r="2209" spans="1:1">
      <c r="A2209" t="s">
        <v>2551</v>
      </c>
    </row>
    <row r="2210" spans="1:1">
      <c r="A2210" t="s">
        <v>2001</v>
      </c>
    </row>
    <row r="2211" spans="1:1">
      <c r="A2211" t="s">
        <v>2552</v>
      </c>
    </row>
    <row r="2212" spans="1:1">
      <c r="A2212" t="s">
        <v>3115</v>
      </c>
    </row>
    <row r="2213" spans="1:1">
      <c r="A2213" t="s">
        <v>3116</v>
      </c>
    </row>
    <row r="2214" spans="1:1">
      <c r="A2214" t="s">
        <v>2553</v>
      </c>
    </row>
    <row r="2215" spans="1:1">
      <c r="A2215" t="s">
        <v>2554</v>
      </c>
    </row>
    <row r="2216" spans="1:1">
      <c r="A2216" t="s">
        <v>2555</v>
      </c>
    </row>
    <row r="2217" spans="1:1">
      <c r="A2217" t="s">
        <v>2002</v>
      </c>
    </row>
    <row r="2218" spans="1:1">
      <c r="A2218" t="s">
        <v>2556</v>
      </c>
    </row>
    <row r="2219" spans="1:1">
      <c r="A2219" t="s">
        <v>2557</v>
      </c>
    </row>
    <row r="2220" spans="1:1">
      <c r="A2220" t="s">
        <v>2003</v>
      </c>
    </row>
    <row r="2221" spans="1:1">
      <c r="A2221" t="s">
        <v>2004</v>
      </c>
    </row>
    <row r="2222" spans="1:1">
      <c r="A2222" t="s">
        <v>2005</v>
      </c>
    </row>
    <row r="2223" spans="1:1">
      <c r="A2223" t="s">
        <v>2558</v>
      </c>
    </row>
    <row r="2224" spans="1:1">
      <c r="A2224" t="s">
        <v>2559</v>
      </c>
    </row>
    <row r="2225" spans="1:1">
      <c r="A2225" t="s">
        <v>2560</v>
      </c>
    </row>
    <row r="2226" spans="1:1">
      <c r="A2226" t="s">
        <v>2561</v>
      </c>
    </row>
    <row r="2227" spans="1:1">
      <c r="A2227" t="s">
        <v>2753</v>
      </c>
    </row>
    <row r="2228" spans="1:1">
      <c r="A2228" t="s">
        <v>978</v>
      </c>
    </row>
    <row r="2229" spans="1:1">
      <c r="A2229" t="s">
        <v>979</v>
      </c>
    </row>
    <row r="2230" spans="1:1">
      <c r="A2230" t="s">
        <v>980</v>
      </c>
    </row>
    <row r="2231" spans="1:1">
      <c r="A2231" t="s">
        <v>981</v>
      </c>
    </row>
    <row r="2232" spans="1:1">
      <c r="A2232" t="s">
        <v>982</v>
      </c>
    </row>
    <row r="2233" spans="1:1">
      <c r="A2233" t="s">
        <v>983</v>
      </c>
    </row>
    <row r="2234" spans="1:1">
      <c r="A2234" t="s">
        <v>984</v>
      </c>
    </row>
    <row r="2235" spans="1:1">
      <c r="A2235" t="s">
        <v>2006</v>
      </c>
    </row>
    <row r="2236" spans="1:1">
      <c r="A2236" t="s">
        <v>2007</v>
      </c>
    </row>
    <row r="2237" spans="1:1">
      <c r="A2237" t="s">
        <v>985</v>
      </c>
    </row>
    <row r="2238" spans="1:1">
      <c r="A2238" t="s">
        <v>2008</v>
      </c>
    </row>
    <row r="2239" spans="1:1">
      <c r="A2239" t="s">
        <v>986</v>
      </c>
    </row>
    <row r="2240" spans="1:1">
      <c r="A2240" t="s">
        <v>987</v>
      </c>
    </row>
    <row r="2241" spans="1:1">
      <c r="A2241" t="s">
        <v>988</v>
      </c>
    </row>
    <row r="2242" spans="1:1">
      <c r="A2242" t="s">
        <v>2009</v>
      </c>
    </row>
    <row r="2243" spans="1:1">
      <c r="A2243" t="s">
        <v>989</v>
      </c>
    </row>
    <row r="2244" spans="1:1">
      <c r="A2244" t="s">
        <v>990</v>
      </c>
    </row>
    <row r="2245" spans="1:1">
      <c r="A2245" t="s">
        <v>233</v>
      </c>
    </row>
    <row r="2246" spans="1:1">
      <c r="A2246" t="s">
        <v>991</v>
      </c>
    </row>
    <row r="2247" spans="1:1">
      <c r="A2247" t="s">
        <v>992</v>
      </c>
    </row>
    <row r="2248" spans="1:1">
      <c r="A2248" t="s">
        <v>993</v>
      </c>
    </row>
    <row r="2249" spans="1:1">
      <c r="A2249" t="s">
        <v>994</v>
      </c>
    </row>
    <row r="2250" spans="1:1">
      <c r="A2250" t="s">
        <v>995</v>
      </c>
    </row>
    <row r="2251" spans="1:1">
      <c r="A2251" t="s">
        <v>996</v>
      </c>
    </row>
    <row r="2252" spans="1:1">
      <c r="A2252" t="s">
        <v>997</v>
      </c>
    </row>
    <row r="2253" spans="1:1">
      <c r="A2253" t="s">
        <v>998</v>
      </c>
    </row>
    <row r="2254" spans="1:1">
      <c r="A2254" t="s">
        <v>2010</v>
      </c>
    </row>
    <row r="2255" spans="1:1">
      <c r="A2255" t="s">
        <v>2011</v>
      </c>
    </row>
    <row r="2256" spans="1:1">
      <c r="A2256" t="s">
        <v>999</v>
      </c>
    </row>
    <row r="2257" spans="1:1">
      <c r="A2257" t="s">
        <v>1000</v>
      </c>
    </row>
    <row r="2258" spans="1:1">
      <c r="A2258" t="s">
        <v>1001</v>
      </c>
    </row>
    <row r="2259" spans="1:1">
      <c r="A2259" t="s">
        <v>1002</v>
      </c>
    </row>
    <row r="2260" spans="1:1">
      <c r="A2260" t="s">
        <v>2562</v>
      </c>
    </row>
    <row r="2261" spans="1:1">
      <c r="A2261" t="s">
        <v>1003</v>
      </c>
    </row>
    <row r="2262" spans="1:1">
      <c r="A2262" t="s">
        <v>1004</v>
      </c>
    </row>
    <row r="2263" spans="1:1">
      <c r="A2263" t="s">
        <v>1005</v>
      </c>
    </row>
    <row r="2264" spans="1:1">
      <c r="A2264" t="s">
        <v>1006</v>
      </c>
    </row>
    <row r="2265" spans="1:1">
      <c r="A2265" t="s">
        <v>1007</v>
      </c>
    </row>
    <row r="2266" spans="1:1">
      <c r="A2266" t="s">
        <v>1008</v>
      </c>
    </row>
    <row r="2267" spans="1:1">
      <c r="A2267" t="s">
        <v>1009</v>
      </c>
    </row>
    <row r="2268" spans="1:1">
      <c r="A2268" t="s">
        <v>1010</v>
      </c>
    </row>
    <row r="2269" spans="1:1">
      <c r="A2269" t="s">
        <v>1011</v>
      </c>
    </row>
    <row r="2270" spans="1:1">
      <c r="A2270" t="s">
        <v>1012</v>
      </c>
    </row>
    <row r="2271" spans="1:1">
      <c r="A2271" t="s">
        <v>1013</v>
      </c>
    </row>
    <row r="2272" spans="1:1">
      <c r="A2272" t="s">
        <v>2012</v>
      </c>
    </row>
    <row r="2273" spans="1:1">
      <c r="A2273" t="s">
        <v>1014</v>
      </c>
    </row>
    <row r="2274" spans="1:1">
      <c r="A2274" t="s">
        <v>1015</v>
      </c>
    </row>
    <row r="2275" spans="1:1">
      <c r="A2275" t="s">
        <v>2563</v>
      </c>
    </row>
    <row r="2276" spans="1:1">
      <c r="A2276" t="s">
        <v>1016</v>
      </c>
    </row>
    <row r="2277" spans="1:1">
      <c r="A2277" t="s">
        <v>1017</v>
      </c>
    </row>
    <row r="2278" spans="1:1">
      <c r="A2278" t="s">
        <v>2564</v>
      </c>
    </row>
    <row r="2279" spans="1:1">
      <c r="A2279" t="s">
        <v>1018</v>
      </c>
    </row>
    <row r="2280" spans="1:1">
      <c r="A2280" t="s">
        <v>2565</v>
      </c>
    </row>
    <row r="2281" spans="1:1">
      <c r="A2281" t="s">
        <v>2566</v>
      </c>
    </row>
    <row r="2282" spans="1:1">
      <c r="A2282" t="s">
        <v>2567</v>
      </c>
    </row>
    <row r="2283" spans="1:1">
      <c r="A2283" t="s">
        <v>2568</v>
      </c>
    </row>
    <row r="2284" spans="1:1">
      <c r="A2284" t="s">
        <v>1019</v>
      </c>
    </row>
    <row r="2285" spans="1:1">
      <c r="A2285" t="s">
        <v>1020</v>
      </c>
    </row>
    <row r="2286" spans="1:1">
      <c r="A2286" t="s">
        <v>1021</v>
      </c>
    </row>
    <row r="2287" spans="1:1">
      <c r="A2287" t="s">
        <v>1022</v>
      </c>
    </row>
    <row r="2288" spans="1:1">
      <c r="A2288" t="s">
        <v>1023</v>
      </c>
    </row>
    <row r="2289" spans="1:1">
      <c r="A2289" t="s">
        <v>2569</v>
      </c>
    </row>
    <row r="2290" spans="1:1">
      <c r="A2290" t="s">
        <v>2570</v>
      </c>
    </row>
    <row r="2291" spans="1:1">
      <c r="A2291" t="s">
        <v>1024</v>
      </c>
    </row>
    <row r="2292" spans="1:1">
      <c r="A2292" t="s">
        <v>1025</v>
      </c>
    </row>
    <row r="2293" spans="1:1">
      <c r="A2293" t="s">
        <v>1026</v>
      </c>
    </row>
    <row r="2294" spans="1:1">
      <c r="A2294" t="s">
        <v>1027</v>
      </c>
    </row>
    <row r="2295" spans="1:1">
      <c r="A2295" t="s">
        <v>1028</v>
      </c>
    </row>
    <row r="2296" spans="1:1">
      <c r="A2296" t="s">
        <v>1029</v>
      </c>
    </row>
    <row r="2297" spans="1:1">
      <c r="A2297" t="s">
        <v>2571</v>
      </c>
    </row>
    <row r="2298" spans="1:1">
      <c r="A2298" t="s">
        <v>1030</v>
      </c>
    </row>
    <row r="2299" spans="1:1">
      <c r="A2299" t="s">
        <v>2572</v>
      </c>
    </row>
    <row r="2300" spans="1:1">
      <c r="A2300" t="s">
        <v>2573</v>
      </c>
    </row>
    <row r="2301" spans="1:1">
      <c r="A2301" t="s">
        <v>2574</v>
      </c>
    </row>
    <row r="2302" spans="1:1">
      <c r="A2302" t="s">
        <v>2575</v>
      </c>
    </row>
    <row r="2303" spans="1:1">
      <c r="A2303" t="s">
        <v>2576</v>
      </c>
    </row>
    <row r="2304" spans="1:1">
      <c r="A2304" t="s">
        <v>1031</v>
      </c>
    </row>
    <row r="2305" spans="1:1">
      <c r="A2305" t="s">
        <v>1032</v>
      </c>
    </row>
    <row r="2306" spans="1:1">
      <c r="A2306" t="s">
        <v>1033</v>
      </c>
    </row>
    <row r="2307" spans="1:1">
      <c r="A2307" t="s">
        <v>2577</v>
      </c>
    </row>
    <row r="2308" spans="1:1">
      <c r="A2308" t="s">
        <v>1034</v>
      </c>
    </row>
    <row r="2309" spans="1:1">
      <c r="A2309" t="s">
        <v>2578</v>
      </c>
    </row>
    <row r="2310" spans="1:1">
      <c r="A2310" t="s">
        <v>1035</v>
      </c>
    </row>
    <row r="2311" spans="1:1">
      <c r="A2311" t="s">
        <v>1036</v>
      </c>
    </row>
    <row r="2312" spans="1:1">
      <c r="A2312" t="s">
        <v>2579</v>
      </c>
    </row>
    <row r="2313" spans="1:1">
      <c r="A2313" t="s">
        <v>1037</v>
      </c>
    </row>
    <row r="2314" spans="1:1">
      <c r="A2314" t="s">
        <v>1038</v>
      </c>
    </row>
    <row r="2315" spans="1:1">
      <c r="A2315" t="s">
        <v>1039</v>
      </c>
    </row>
    <row r="2316" spans="1:1">
      <c r="A2316" t="s">
        <v>1040</v>
      </c>
    </row>
    <row r="2317" spans="1:1">
      <c r="A2317" t="s">
        <v>2580</v>
      </c>
    </row>
    <row r="2318" spans="1:1">
      <c r="A2318" t="s">
        <v>3117</v>
      </c>
    </row>
    <row r="2319" spans="1:1">
      <c r="A2319" t="s">
        <v>2581</v>
      </c>
    </row>
    <row r="2320" spans="1:1">
      <c r="A2320" t="s">
        <v>2582</v>
      </c>
    </row>
    <row r="2321" spans="1:1">
      <c r="A2321" t="s">
        <v>2583</v>
      </c>
    </row>
    <row r="2322" spans="1:1">
      <c r="A2322" t="s">
        <v>1880</v>
      </c>
    </row>
    <row r="2323" spans="1:1">
      <c r="A2323" t="s">
        <v>1041</v>
      </c>
    </row>
    <row r="2324" spans="1:1">
      <c r="A2324" t="s">
        <v>1042</v>
      </c>
    </row>
    <row r="2325" spans="1:1">
      <c r="A2325" t="s">
        <v>1043</v>
      </c>
    </row>
    <row r="2326" spans="1:1">
      <c r="A2326" t="s">
        <v>1044</v>
      </c>
    </row>
    <row r="2327" spans="1:1">
      <c r="A2327" t="s">
        <v>1045</v>
      </c>
    </row>
    <row r="2328" spans="1:1">
      <c r="A2328" t="s">
        <v>1046</v>
      </c>
    </row>
    <row r="2329" spans="1:1">
      <c r="A2329" t="s">
        <v>1047</v>
      </c>
    </row>
    <row r="2330" spans="1:1">
      <c r="A2330" t="s">
        <v>1048</v>
      </c>
    </row>
    <row r="2331" spans="1:1">
      <c r="A2331" t="s">
        <v>1831</v>
      </c>
    </row>
    <row r="2332" spans="1:1">
      <c r="A2332" t="s">
        <v>1049</v>
      </c>
    </row>
    <row r="2333" spans="1:1">
      <c r="A2333" t="s">
        <v>2584</v>
      </c>
    </row>
    <row r="2334" spans="1:1">
      <c r="A2334" t="s">
        <v>2585</v>
      </c>
    </row>
    <row r="2335" spans="1:1">
      <c r="A2335" t="s">
        <v>2586</v>
      </c>
    </row>
    <row r="2336" spans="1:1">
      <c r="A2336" t="s">
        <v>2587</v>
      </c>
    </row>
    <row r="2337" spans="1:1">
      <c r="A2337" t="s">
        <v>2588</v>
      </c>
    </row>
    <row r="2338" spans="1:1">
      <c r="A2338" t="s">
        <v>2589</v>
      </c>
    </row>
    <row r="2339" spans="1:1">
      <c r="A2339" t="s">
        <v>2590</v>
      </c>
    </row>
    <row r="2340" spans="1:1">
      <c r="A2340" t="s">
        <v>1050</v>
      </c>
    </row>
    <row r="2341" spans="1:1">
      <c r="A2341" t="s">
        <v>1051</v>
      </c>
    </row>
    <row r="2342" spans="1:1">
      <c r="A2342" t="s">
        <v>1052</v>
      </c>
    </row>
    <row r="2343" spans="1:1">
      <c r="A2343" t="s">
        <v>2591</v>
      </c>
    </row>
    <row r="2344" spans="1:1">
      <c r="A2344" t="s">
        <v>1053</v>
      </c>
    </row>
    <row r="2345" spans="1:1">
      <c r="A2345" t="s">
        <v>1054</v>
      </c>
    </row>
    <row r="2346" spans="1:1">
      <c r="A2346" t="s">
        <v>1055</v>
      </c>
    </row>
    <row r="2347" spans="1:1">
      <c r="A2347" t="s">
        <v>2592</v>
      </c>
    </row>
    <row r="2348" spans="1:1">
      <c r="A2348" t="s">
        <v>234</v>
      </c>
    </row>
    <row r="2349" spans="1:1">
      <c r="A2349" t="s">
        <v>2593</v>
      </c>
    </row>
    <row r="2350" spans="1:1">
      <c r="A2350" t="s">
        <v>1056</v>
      </c>
    </row>
    <row r="2351" spans="1:1">
      <c r="A2351" t="s">
        <v>1057</v>
      </c>
    </row>
    <row r="2352" spans="1:1">
      <c r="A2352" t="s">
        <v>2594</v>
      </c>
    </row>
    <row r="2353" spans="1:1">
      <c r="A2353" t="s">
        <v>235</v>
      </c>
    </row>
    <row r="2354" spans="1:1">
      <c r="A2354" t="s">
        <v>1058</v>
      </c>
    </row>
    <row r="2355" spans="1:1">
      <c r="A2355" t="s">
        <v>1059</v>
      </c>
    </row>
    <row r="2356" spans="1:1">
      <c r="A2356" t="s">
        <v>236</v>
      </c>
    </row>
    <row r="2357" spans="1:1">
      <c r="A2357" t="s">
        <v>1060</v>
      </c>
    </row>
    <row r="2358" spans="1:1">
      <c r="A2358" t="s">
        <v>1061</v>
      </c>
    </row>
    <row r="2359" spans="1:1">
      <c r="A2359" t="s">
        <v>1062</v>
      </c>
    </row>
    <row r="2360" spans="1:1">
      <c r="A2360" t="s">
        <v>1063</v>
      </c>
    </row>
    <row r="2361" spans="1:1">
      <c r="A2361" t="s">
        <v>1064</v>
      </c>
    </row>
    <row r="2362" spans="1:1">
      <c r="A2362" t="s">
        <v>1065</v>
      </c>
    </row>
    <row r="2363" spans="1:1">
      <c r="A2363" t="s">
        <v>2892</v>
      </c>
    </row>
    <row r="2364" spans="1:1">
      <c r="A2364" t="s">
        <v>1066</v>
      </c>
    </row>
    <row r="2365" spans="1:1">
      <c r="A2365" t="s">
        <v>1067</v>
      </c>
    </row>
    <row r="2366" spans="1:1">
      <c r="A2366" t="s">
        <v>1068</v>
      </c>
    </row>
    <row r="2367" spans="1:1">
      <c r="A2367" t="s">
        <v>1069</v>
      </c>
    </row>
    <row r="2368" spans="1:1">
      <c r="A2368" t="s">
        <v>2595</v>
      </c>
    </row>
    <row r="2369" spans="1:1">
      <c r="A2369" t="s">
        <v>1832</v>
      </c>
    </row>
    <row r="2370" spans="1:1">
      <c r="A2370" t="s">
        <v>2596</v>
      </c>
    </row>
    <row r="2371" spans="1:1">
      <c r="A2371" t="s">
        <v>2597</v>
      </c>
    </row>
    <row r="2372" spans="1:1">
      <c r="A2372" t="s">
        <v>1833</v>
      </c>
    </row>
    <row r="2373" spans="1:1">
      <c r="A2373" t="s">
        <v>2598</v>
      </c>
    </row>
    <row r="2374" spans="1:1">
      <c r="A2374" t="s">
        <v>1834</v>
      </c>
    </row>
    <row r="2375" spans="1:1">
      <c r="A2375" t="s">
        <v>1835</v>
      </c>
    </row>
    <row r="2376" spans="1:1">
      <c r="A2376" t="s">
        <v>2599</v>
      </c>
    </row>
    <row r="2377" spans="1:1">
      <c r="A2377" t="s">
        <v>1836</v>
      </c>
    </row>
    <row r="2378" spans="1:1">
      <c r="A2378" t="s">
        <v>2600</v>
      </c>
    </row>
    <row r="2379" spans="1:1">
      <c r="A2379" t="s">
        <v>1837</v>
      </c>
    </row>
    <row r="2380" spans="1:1">
      <c r="A2380" t="s">
        <v>3118</v>
      </c>
    </row>
    <row r="2381" spans="1:1">
      <c r="A2381" t="s">
        <v>3119</v>
      </c>
    </row>
    <row r="2382" spans="1:1">
      <c r="A2382" t="s">
        <v>3120</v>
      </c>
    </row>
    <row r="2383" spans="1:1">
      <c r="A2383" t="s">
        <v>1838</v>
      </c>
    </row>
    <row r="2384" spans="1:1">
      <c r="A2384" t="s">
        <v>1839</v>
      </c>
    </row>
    <row r="2385" spans="1:1">
      <c r="A2385" t="s">
        <v>1840</v>
      </c>
    </row>
    <row r="2386" spans="1:1">
      <c r="A2386" t="s">
        <v>2793</v>
      </c>
    </row>
    <row r="2387" spans="1:1">
      <c r="A2387" t="s">
        <v>1841</v>
      </c>
    </row>
    <row r="2388" spans="1:1">
      <c r="A2388" t="s">
        <v>2601</v>
      </c>
    </row>
    <row r="2389" spans="1:1">
      <c r="A2389" t="s">
        <v>1842</v>
      </c>
    </row>
    <row r="2390" spans="1:1">
      <c r="A2390" t="s">
        <v>1070</v>
      </c>
    </row>
    <row r="2391" spans="1:1">
      <c r="A2391" t="s">
        <v>1071</v>
      </c>
    </row>
    <row r="2392" spans="1:1">
      <c r="A2392" t="s">
        <v>1072</v>
      </c>
    </row>
    <row r="2393" spans="1:1">
      <c r="A2393" t="s">
        <v>1073</v>
      </c>
    </row>
    <row r="2394" spans="1:1">
      <c r="A2394" t="s">
        <v>2602</v>
      </c>
    </row>
    <row r="2395" spans="1:1">
      <c r="A2395" t="s">
        <v>1074</v>
      </c>
    </row>
    <row r="2396" spans="1:1">
      <c r="A2396" t="s">
        <v>1075</v>
      </c>
    </row>
    <row r="2397" spans="1:1">
      <c r="A2397" t="s">
        <v>1076</v>
      </c>
    </row>
    <row r="2398" spans="1:1">
      <c r="A2398" t="s">
        <v>2603</v>
      </c>
    </row>
    <row r="2399" spans="1:1">
      <c r="A2399" t="s">
        <v>1077</v>
      </c>
    </row>
    <row r="2400" spans="1:1">
      <c r="A2400" t="s">
        <v>1078</v>
      </c>
    </row>
    <row r="2401" spans="1:1">
      <c r="A2401" t="s">
        <v>2604</v>
      </c>
    </row>
    <row r="2402" spans="1:1">
      <c r="A2402" t="s">
        <v>2605</v>
      </c>
    </row>
    <row r="2403" spans="1:1">
      <c r="A2403" t="s">
        <v>2606</v>
      </c>
    </row>
    <row r="2404" spans="1:1">
      <c r="A2404" t="s">
        <v>2607</v>
      </c>
    </row>
    <row r="2405" spans="1:1">
      <c r="A2405" t="s">
        <v>1079</v>
      </c>
    </row>
    <row r="2406" spans="1:1">
      <c r="A2406" t="s">
        <v>1080</v>
      </c>
    </row>
    <row r="2407" spans="1:1">
      <c r="A2407" t="s">
        <v>1081</v>
      </c>
    </row>
    <row r="2408" spans="1:1">
      <c r="A2408" t="s">
        <v>1082</v>
      </c>
    </row>
    <row r="2409" spans="1:1">
      <c r="A2409" t="s">
        <v>1083</v>
      </c>
    </row>
    <row r="2410" spans="1:1">
      <c r="A2410" t="s">
        <v>2608</v>
      </c>
    </row>
    <row r="2411" spans="1:1">
      <c r="A2411" t="s">
        <v>1084</v>
      </c>
    </row>
    <row r="2412" spans="1:1">
      <c r="A2412" t="s">
        <v>1085</v>
      </c>
    </row>
    <row r="2413" spans="1:1">
      <c r="A2413" t="s">
        <v>2609</v>
      </c>
    </row>
    <row r="2414" spans="1:1">
      <c r="A2414" t="s">
        <v>2610</v>
      </c>
    </row>
    <row r="2415" spans="1:1">
      <c r="A2415" t="s">
        <v>2611</v>
      </c>
    </row>
    <row r="2416" spans="1:1">
      <c r="A2416" t="s">
        <v>2612</v>
      </c>
    </row>
    <row r="2417" spans="1:1">
      <c r="A2417" t="s">
        <v>2613</v>
      </c>
    </row>
    <row r="2418" spans="1:1">
      <c r="A2418" t="s">
        <v>1086</v>
      </c>
    </row>
    <row r="2419" spans="1:1">
      <c r="A2419" t="s">
        <v>2614</v>
      </c>
    </row>
    <row r="2420" spans="1:1">
      <c r="A2420" t="s">
        <v>1087</v>
      </c>
    </row>
    <row r="2421" spans="1:1">
      <c r="A2421" t="s">
        <v>1088</v>
      </c>
    </row>
    <row r="2422" spans="1:1">
      <c r="A2422" t="s">
        <v>2615</v>
      </c>
    </row>
    <row r="2423" spans="1:1">
      <c r="A2423" t="s">
        <v>2616</v>
      </c>
    </row>
    <row r="2424" spans="1:1">
      <c r="A2424" t="s">
        <v>1089</v>
      </c>
    </row>
    <row r="2425" spans="1:1">
      <c r="A2425" t="s">
        <v>2617</v>
      </c>
    </row>
    <row r="2426" spans="1:1">
      <c r="A2426" t="s">
        <v>2618</v>
      </c>
    </row>
    <row r="2427" spans="1:1">
      <c r="A2427" t="s">
        <v>2619</v>
      </c>
    </row>
    <row r="2428" spans="1:1">
      <c r="A2428" t="s">
        <v>1090</v>
      </c>
    </row>
    <row r="2429" spans="1:1">
      <c r="A2429" t="s">
        <v>1091</v>
      </c>
    </row>
    <row r="2430" spans="1:1">
      <c r="A2430" t="s">
        <v>2620</v>
      </c>
    </row>
    <row r="2431" spans="1:1">
      <c r="A2431" t="s">
        <v>2621</v>
      </c>
    </row>
    <row r="2432" spans="1:1">
      <c r="A2432" t="s">
        <v>2622</v>
      </c>
    </row>
    <row r="2433" spans="1:1">
      <c r="A2433" t="s">
        <v>1092</v>
      </c>
    </row>
    <row r="2434" spans="1:1">
      <c r="A2434" t="s">
        <v>1093</v>
      </c>
    </row>
    <row r="2435" spans="1:1">
      <c r="A2435" t="s">
        <v>1094</v>
      </c>
    </row>
    <row r="2436" spans="1:1">
      <c r="A2436" t="s">
        <v>1095</v>
      </c>
    </row>
    <row r="2437" spans="1:1">
      <c r="A2437" t="s">
        <v>1096</v>
      </c>
    </row>
    <row r="2438" spans="1:1">
      <c r="A2438" t="s">
        <v>1097</v>
      </c>
    </row>
    <row r="2439" spans="1:1">
      <c r="A2439" t="s">
        <v>1098</v>
      </c>
    </row>
    <row r="2440" spans="1:1">
      <c r="A2440" t="s">
        <v>1099</v>
      </c>
    </row>
    <row r="2441" spans="1:1">
      <c r="A2441" t="s">
        <v>1100</v>
      </c>
    </row>
    <row r="2442" spans="1:1">
      <c r="A2442" t="s">
        <v>1101</v>
      </c>
    </row>
    <row r="2443" spans="1:1">
      <c r="A2443" t="s">
        <v>2623</v>
      </c>
    </row>
    <row r="2444" spans="1:1">
      <c r="A2444" t="s">
        <v>2624</v>
      </c>
    </row>
    <row r="2445" spans="1:1">
      <c r="A2445" t="s">
        <v>1102</v>
      </c>
    </row>
    <row r="2446" spans="1:1">
      <c r="A2446" t="s">
        <v>2625</v>
      </c>
    </row>
    <row r="2447" spans="1:1">
      <c r="A2447" t="s">
        <v>1103</v>
      </c>
    </row>
    <row r="2448" spans="1:1">
      <c r="A2448" t="s">
        <v>2626</v>
      </c>
    </row>
    <row r="2449" spans="1:1">
      <c r="A2449" t="s">
        <v>2627</v>
      </c>
    </row>
    <row r="2450" spans="1:1">
      <c r="A2450" t="s">
        <v>1104</v>
      </c>
    </row>
    <row r="2451" spans="1:1">
      <c r="A2451" t="s">
        <v>1105</v>
      </c>
    </row>
    <row r="2452" spans="1:1">
      <c r="A2452" t="s">
        <v>1106</v>
      </c>
    </row>
    <row r="2453" spans="1:1">
      <c r="A2453" t="s">
        <v>2628</v>
      </c>
    </row>
    <row r="2454" spans="1:1">
      <c r="A2454" t="s">
        <v>2013</v>
      </c>
    </row>
    <row r="2455" spans="1:1">
      <c r="A2455" t="s">
        <v>2014</v>
      </c>
    </row>
    <row r="2456" spans="1:1">
      <c r="A2456" t="s">
        <v>2015</v>
      </c>
    </row>
    <row r="2457" spans="1:1">
      <c r="A2457" t="s">
        <v>2016</v>
      </c>
    </row>
    <row r="2458" spans="1:1">
      <c r="A2458" t="s">
        <v>1107</v>
      </c>
    </row>
    <row r="2459" spans="1:1">
      <c r="A2459" t="s">
        <v>1108</v>
      </c>
    </row>
    <row r="2460" spans="1:1">
      <c r="A2460" t="s">
        <v>1109</v>
      </c>
    </row>
    <row r="2461" spans="1:1">
      <c r="A2461" t="s">
        <v>1110</v>
      </c>
    </row>
    <row r="2462" spans="1:1">
      <c r="A2462" t="s">
        <v>1111</v>
      </c>
    </row>
    <row r="2463" spans="1:1">
      <c r="A2463" t="s">
        <v>2629</v>
      </c>
    </row>
    <row r="2464" spans="1:1">
      <c r="A2464" t="s">
        <v>1112</v>
      </c>
    </row>
    <row r="2465" spans="1:1">
      <c r="A2465" t="s">
        <v>1113</v>
      </c>
    </row>
    <row r="2466" spans="1:1">
      <c r="A2466" t="s">
        <v>1114</v>
      </c>
    </row>
    <row r="2467" spans="1:1">
      <c r="A2467" t="s">
        <v>1115</v>
      </c>
    </row>
    <row r="2468" spans="1:1">
      <c r="A2468" t="s">
        <v>1116</v>
      </c>
    </row>
    <row r="2469" spans="1:1">
      <c r="A2469" t="s">
        <v>1117</v>
      </c>
    </row>
    <row r="2470" spans="1:1">
      <c r="A2470" t="s">
        <v>1118</v>
      </c>
    </row>
    <row r="2471" spans="1:1">
      <c r="A2471" t="s">
        <v>1498</v>
      </c>
    </row>
    <row r="2472" spans="1:1">
      <c r="A2472" t="s">
        <v>1119</v>
      </c>
    </row>
    <row r="2473" spans="1:1">
      <c r="A2473" t="s">
        <v>1120</v>
      </c>
    </row>
    <row r="2474" spans="1:1">
      <c r="A2474" t="s">
        <v>1121</v>
      </c>
    </row>
    <row r="2475" spans="1:1">
      <c r="A2475" t="s">
        <v>1122</v>
      </c>
    </row>
    <row r="2476" spans="1:1">
      <c r="A2476" t="s">
        <v>1123</v>
      </c>
    </row>
    <row r="2477" spans="1:1">
      <c r="A2477" t="s">
        <v>1124</v>
      </c>
    </row>
    <row r="2478" spans="1:1">
      <c r="A2478" t="s">
        <v>1125</v>
      </c>
    </row>
    <row r="2479" spans="1:1">
      <c r="A2479" t="s">
        <v>1126</v>
      </c>
    </row>
    <row r="2480" spans="1:1">
      <c r="A2480" t="s">
        <v>1127</v>
      </c>
    </row>
    <row r="2481" spans="1:1">
      <c r="A2481" t="s">
        <v>2630</v>
      </c>
    </row>
    <row r="2482" spans="1:1">
      <c r="A2482" t="s">
        <v>1128</v>
      </c>
    </row>
    <row r="2483" spans="1:1">
      <c r="A2483" t="s">
        <v>2631</v>
      </c>
    </row>
    <row r="2484" spans="1:1">
      <c r="A2484" t="s">
        <v>1129</v>
      </c>
    </row>
    <row r="2485" spans="1:1">
      <c r="A2485" t="s">
        <v>1130</v>
      </c>
    </row>
    <row r="2486" spans="1:1">
      <c r="A2486" t="s">
        <v>1131</v>
      </c>
    </row>
    <row r="2487" spans="1:1">
      <c r="A2487" t="s">
        <v>1132</v>
      </c>
    </row>
    <row r="2488" spans="1:1">
      <c r="A2488" t="s">
        <v>2632</v>
      </c>
    </row>
    <row r="2489" spans="1:1">
      <c r="A2489" t="s">
        <v>1133</v>
      </c>
    </row>
    <row r="2490" spans="1:1">
      <c r="A2490" t="s">
        <v>1134</v>
      </c>
    </row>
    <row r="2491" spans="1:1">
      <c r="A2491" t="s">
        <v>1135</v>
      </c>
    </row>
    <row r="2492" spans="1:1">
      <c r="A2492" t="s">
        <v>1136</v>
      </c>
    </row>
    <row r="2493" spans="1:1">
      <c r="A2493" t="s">
        <v>1137</v>
      </c>
    </row>
    <row r="2494" spans="1:1">
      <c r="A2494" t="s">
        <v>2633</v>
      </c>
    </row>
    <row r="2495" spans="1:1">
      <c r="A2495" t="s">
        <v>1138</v>
      </c>
    </row>
    <row r="2496" spans="1:1">
      <c r="A2496" t="s">
        <v>1139</v>
      </c>
    </row>
    <row r="2497" spans="1:1">
      <c r="A2497" t="s">
        <v>1843</v>
      </c>
    </row>
    <row r="2498" spans="1:1">
      <c r="A2498" t="s">
        <v>1140</v>
      </c>
    </row>
    <row r="2499" spans="1:1">
      <c r="A2499" t="s">
        <v>1141</v>
      </c>
    </row>
    <row r="2500" spans="1:1">
      <c r="A2500" t="s">
        <v>1142</v>
      </c>
    </row>
    <row r="2501" spans="1:1">
      <c r="A2501" t="s">
        <v>2634</v>
      </c>
    </row>
    <row r="2502" spans="1:1">
      <c r="A2502" t="s">
        <v>1143</v>
      </c>
    </row>
    <row r="2503" spans="1:1">
      <c r="A2503" t="s">
        <v>1144</v>
      </c>
    </row>
    <row r="2504" spans="1:1">
      <c r="A2504" t="s">
        <v>1145</v>
      </c>
    </row>
    <row r="2505" spans="1:1">
      <c r="A2505" t="s">
        <v>1146</v>
      </c>
    </row>
    <row r="2506" spans="1:1">
      <c r="A2506" t="s">
        <v>2635</v>
      </c>
    </row>
    <row r="2507" spans="1:1">
      <c r="A2507" t="s">
        <v>1147</v>
      </c>
    </row>
    <row r="2508" spans="1:1">
      <c r="A2508" t="s">
        <v>3121</v>
      </c>
    </row>
    <row r="2509" spans="1:1">
      <c r="A2509" t="s">
        <v>1148</v>
      </c>
    </row>
    <row r="2510" spans="1:1">
      <c r="A2510" t="s">
        <v>2636</v>
      </c>
    </row>
    <row r="2511" spans="1:1">
      <c r="A2511" t="s">
        <v>2948</v>
      </c>
    </row>
    <row r="2512" spans="1:1">
      <c r="A2512" t="s">
        <v>2794</v>
      </c>
    </row>
    <row r="2513" spans="1:1">
      <c r="A2513" t="s">
        <v>2795</v>
      </c>
    </row>
    <row r="2514" spans="1:1">
      <c r="A2514" t="s">
        <v>2796</v>
      </c>
    </row>
    <row r="2515" spans="1:1">
      <c r="A2515" t="s">
        <v>2797</v>
      </c>
    </row>
    <row r="2516" spans="1:1">
      <c r="A2516" t="s">
        <v>2798</v>
      </c>
    </row>
    <row r="2517" spans="1:1">
      <c r="A2517" t="s">
        <v>2799</v>
      </c>
    </row>
    <row r="2518" spans="1:1">
      <c r="A2518" t="s">
        <v>2800</v>
      </c>
    </row>
    <row r="2519" spans="1:1">
      <c r="A2519" t="s">
        <v>1149</v>
      </c>
    </row>
    <row r="2520" spans="1:1">
      <c r="A2520" t="s">
        <v>2637</v>
      </c>
    </row>
    <row r="2521" spans="1:1">
      <c r="A2521" t="s">
        <v>2638</v>
      </c>
    </row>
    <row r="2522" spans="1:1">
      <c r="A2522" t="s">
        <v>2639</v>
      </c>
    </row>
    <row r="2523" spans="1:1">
      <c r="A2523" t="s">
        <v>2640</v>
      </c>
    </row>
    <row r="2524" spans="1:1">
      <c r="A2524" t="s">
        <v>2641</v>
      </c>
    </row>
    <row r="2525" spans="1:1">
      <c r="A2525" t="s">
        <v>2642</v>
      </c>
    </row>
    <row r="2526" spans="1:1">
      <c r="A2526" t="s">
        <v>2643</v>
      </c>
    </row>
    <row r="2527" spans="1:1">
      <c r="A2527" t="s">
        <v>1844</v>
      </c>
    </row>
    <row r="2528" spans="1:1">
      <c r="A2528" t="s">
        <v>1845</v>
      </c>
    </row>
    <row r="2529" spans="1:1">
      <c r="A2529" t="s">
        <v>1846</v>
      </c>
    </row>
    <row r="2530" spans="1:1">
      <c r="A2530" t="s">
        <v>1847</v>
      </c>
    </row>
    <row r="2531" spans="1:1">
      <c r="A2531" t="s">
        <v>1848</v>
      </c>
    </row>
    <row r="2532" spans="1:1">
      <c r="A2532" t="s">
        <v>1150</v>
      </c>
    </row>
    <row r="2533" spans="1:1">
      <c r="A2533" t="s">
        <v>2644</v>
      </c>
    </row>
    <row r="2534" spans="1:1">
      <c r="A2534" t="s">
        <v>2754</v>
      </c>
    </row>
    <row r="2535" spans="1:1">
      <c r="A2535" t="s">
        <v>1151</v>
      </c>
    </row>
    <row r="2536" spans="1:1">
      <c r="A2536" t="s">
        <v>1152</v>
      </c>
    </row>
    <row r="2537" spans="1:1">
      <c r="A2537" t="s">
        <v>1153</v>
      </c>
    </row>
    <row r="2538" spans="1:1">
      <c r="A2538" t="s">
        <v>1547</v>
      </c>
    </row>
    <row r="2539" spans="1:1">
      <c r="A2539" t="s">
        <v>1154</v>
      </c>
    </row>
    <row r="2540" spans="1:1">
      <c r="A2540" t="s">
        <v>2755</v>
      </c>
    </row>
    <row r="2541" spans="1:1">
      <c r="A2541" t="s">
        <v>1155</v>
      </c>
    </row>
    <row r="2542" spans="1:1">
      <c r="A2542" t="s">
        <v>2645</v>
      </c>
    </row>
    <row r="2543" spans="1:1">
      <c r="A2543" t="s">
        <v>237</v>
      </c>
    </row>
    <row r="2544" spans="1:1">
      <c r="A2544" t="s">
        <v>1156</v>
      </c>
    </row>
    <row r="2545" spans="1:1">
      <c r="A2545" t="s">
        <v>2935</v>
      </c>
    </row>
    <row r="2546" spans="1:1">
      <c r="A2546" t="s">
        <v>2893</v>
      </c>
    </row>
    <row r="2547" spans="1:1">
      <c r="A2547" t="s">
        <v>2894</v>
      </c>
    </row>
    <row r="2548" spans="1:1">
      <c r="A2548" t="s">
        <v>1157</v>
      </c>
    </row>
    <row r="2549" spans="1:1">
      <c r="A2549" t="s">
        <v>1158</v>
      </c>
    </row>
    <row r="2550" spans="1:1">
      <c r="A2550" t="s">
        <v>1159</v>
      </c>
    </row>
    <row r="2551" spans="1:1">
      <c r="A2551" t="s">
        <v>1160</v>
      </c>
    </row>
    <row r="2552" spans="1:1">
      <c r="A2552" t="s">
        <v>1161</v>
      </c>
    </row>
    <row r="2553" spans="1:1">
      <c r="A2553" t="s">
        <v>1162</v>
      </c>
    </row>
    <row r="2554" spans="1:1">
      <c r="A2554" t="s">
        <v>1849</v>
      </c>
    </row>
    <row r="2555" spans="1:1">
      <c r="A2555" t="s">
        <v>2801</v>
      </c>
    </row>
    <row r="2556" spans="1:1">
      <c r="A2556" t="s">
        <v>2017</v>
      </c>
    </row>
    <row r="2557" spans="1:1">
      <c r="A2557" t="s">
        <v>2018</v>
      </c>
    </row>
    <row r="2558" spans="1:1">
      <c r="A2558" t="s">
        <v>2646</v>
      </c>
    </row>
    <row r="2559" spans="1:1">
      <c r="A2559" t="s">
        <v>2647</v>
      </c>
    </row>
    <row r="2560" spans="1:1">
      <c r="A2560" t="s">
        <v>2648</v>
      </c>
    </row>
    <row r="2561" spans="1:1">
      <c r="A2561" t="s">
        <v>238</v>
      </c>
    </row>
    <row r="2562" spans="1:1">
      <c r="A2562" t="s">
        <v>2949</v>
      </c>
    </row>
    <row r="2563" spans="1:1">
      <c r="A2563" t="s">
        <v>239</v>
      </c>
    </row>
    <row r="2564" spans="1:1">
      <c r="A2564" t="s">
        <v>1163</v>
      </c>
    </row>
    <row r="2565" spans="1:1">
      <c r="A2565" t="s">
        <v>1850</v>
      </c>
    </row>
    <row r="2566" spans="1:1">
      <c r="A2566" t="s">
        <v>2649</v>
      </c>
    </row>
    <row r="2567" spans="1:1">
      <c r="A2567" t="s">
        <v>1164</v>
      </c>
    </row>
    <row r="2568" spans="1:1">
      <c r="A2568" t="s">
        <v>240</v>
      </c>
    </row>
    <row r="2569" spans="1:1">
      <c r="A2569" t="s">
        <v>1165</v>
      </c>
    </row>
    <row r="2570" spans="1:1">
      <c r="A2570" t="s">
        <v>1166</v>
      </c>
    </row>
    <row r="2571" spans="1:1">
      <c r="A2571" t="s">
        <v>1167</v>
      </c>
    </row>
    <row r="2572" spans="1:1">
      <c r="A2572" t="s">
        <v>1168</v>
      </c>
    </row>
    <row r="2573" spans="1:1">
      <c r="A2573" t="s">
        <v>2936</v>
      </c>
    </row>
    <row r="2574" spans="1:1">
      <c r="A2574" t="s">
        <v>2937</v>
      </c>
    </row>
    <row r="2575" spans="1:1">
      <c r="A2575" t="s">
        <v>1169</v>
      </c>
    </row>
    <row r="2576" spans="1:1">
      <c r="A2576" t="s">
        <v>1170</v>
      </c>
    </row>
    <row r="2577" spans="1:1">
      <c r="A2577" t="s">
        <v>1171</v>
      </c>
    </row>
    <row r="2578" spans="1:1">
      <c r="A2578" t="s">
        <v>1851</v>
      </c>
    </row>
    <row r="2579" spans="1:1">
      <c r="A2579" t="s">
        <v>1172</v>
      </c>
    </row>
    <row r="2580" spans="1:1">
      <c r="A2580" t="s">
        <v>1173</v>
      </c>
    </row>
    <row r="2581" spans="1:1">
      <c r="A2581" t="s">
        <v>1174</v>
      </c>
    </row>
    <row r="2582" spans="1:1">
      <c r="A2582" t="s">
        <v>1175</v>
      </c>
    </row>
    <row r="2583" spans="1:1">
      <c r="A2583" t="s">
        <v>1176</v>
      </c>
    </row>
    <row r="2584" spans="1:1">
      <c r="A2584" t="s">
        <v>1177</v>
      </c>
    </row>
    <row r="2585" spans="1:1">
      <c r="A2585" t="s">
        <v>1178</v>
      </c>
    </row>
    <row r="2586" spans="1:1">
      <c r="A2586" t="s">
        <v>1179</v>
      </c>
    </row>
    <row r="2587" spans="1:1">
      <c r="A2587" t="s">
        <v>241</v>
      </c>
    </row>
    <row r="2588" spans="1:1">
      <c r="A2588" t="s">
        <v>1852</v>
      </c>
    </row>
    <row r="2589" spans="1:1">
      <c r="A2589" t="s">
        <v>1853</v>
      </c>
    </row>
    <row r="2590" spans="1:1">
      <c r="A2590" t="s">
        <v>1854</v>
      </c>
    </row>
    <row r="2591" spans="1:1">
      <c r="A2591" t="s">
        <v>1855</v>
      </c>
    </row>
    <row r="2592" spans="1:1">
      <c r="A2592" t="s">
        <v>1856</v>
      </c>
    </row>
    <row r="2593" spans="1:1">
      <c r="A2593" t="s">
        <v>1857</v>
      </c>
    </row>
    <row r="2594" spans="1:1">
      <c r="A2594" t="s">
        <v>1180</v>
      </c>
    </row>
    <row r="2595" spans="1:1">
      <c r="A2595" t="s">
        <v>2802</v>
      </c>
    </row>
    <row r="2596" spans="1:1">
      <c r="A2596" t="s">
        <v>1858</v>
      </c>
    </row>
    <row r="2597" spans="1:1">
      <c r="A2597" t="s">
        <v>3122</v>
      </c>
    </row>
    <row r="2598" spans="1:1">
      <c r="A2598" t="s">
        <v>3141</v>
      </c>
    </row>
    <row r="2599" spans="1:1">
      <c r="A2599" t="s">
        <v>2650</v>
      </c>
    </row>
    <row r="2600" spans="1:1">
      <c r="A2600" t="s">
        <v>2651</v>
      </c>
    </row>
    <row r="2601" spans="1:1">
      <c r="A2601" t="s">
        <v>1181</v>
      </c>
    </row>
    <row r="2602" spans="1:1">
      <c r="A2602" t="s">
        <v>1499</v>
      </c>
    </row>
    <row r="2603" spans="1:1">
      <c r="A2603" t="s">
        <v>1182</v>
      </c>
    </row>
    <row r="2604" spans="1:1">
      <c r="A2604" t="s">
        <v>1183</v>
      </c>
    </row>
    <row r="2605" spans="1:1">
      <c r="A2605" t="s">
        <v>1184</v>
      </c>
    </row>
    <row r="2606" spans="1:1">
      <c r="A2606" t="s">
        <v>1185</v>
      </c>
    </row>
    <row r="2607" spans="1:1">
      <c r="A2607" t="s">
        <v>1186</v>
      </c>
    </row>
    <row r="2608" spans="1:1">
      <c r="A2608" t="s">
        <v>1187</v>
      </c>
    </row>
    <row r="2609" spans="1:1">
      <c r="A2609" t="s">
        <v>1188</v>
      </c>
    </row>
    <row r="2610" spans="1:1">
      <c r="A2610" t="s">
        <v>242</v>
      </c>
    </row>
    <row r="2611" spans="1:1">
      <c r="A2611" t="s">
        <v>243</v>
      </c>
    </row>
    <row r="2612" spans="1:1">
      <c r="A2612" t="s">
        <v>2855</v>
      </c>
    </row>
    <row r="2613" spans="1:1">
      <c r="A2613" t="s">
        <v>2652</v>
      </c>
    </row>
    <row r="2614" spans="1:1">
      <c r="A2614" t="s">
        <v>2019</v>
      </c>
    </row>
    <row r="2615" spans="1:1">
      <c r="A2615" t="s">
        <v>244</v>
      </c>
    </row>
    <row r="2616" spans="1:1">
      <c r="A2616" t="s">
        <v>1189</v>
      </c>
    </row>
    <row r="2617" spans="1:1">
      <c r="A2617" t="s">
        <v>2020</v>
      </c>
    </row>
    <row r="2618" spans="1:1">
      <c r="A2618" t="s">
        <v>2756</v>
      </c>
    </row>
    <row r="2619" spans="1:1">
      <c r="A2619" t="s">
        <v>1190</v>
      </c>
    </row>
    <row r="2620" spans="1:1">
      <c r="A2620" t="s">
        <v>2653</v>
      </c>
    </row>
    <row r="2621" spans="1:1">
      <c r="A2621" t="s">
        <v>2938</v>
      </c>
    </row>
    <row r="2622" spans="1:1">
      <c r="A2622" t="s">
        <v>2803</v>
      </c>
    </row>
    <row r="2623" spans="1:1">
      <c r="A2623" t="s">
        <v>2654</v>
      </c>
    </row>
    <row r="2624" spans="1:1">
      <c r="A2624" t="s">
        <v>2021</v>
      </c>
    </row>
    <row r="2625" spans="1:1">
      <c r="A2625" t="s">
        <v>1191</v>
      </c>
    </row>
    <row r="2626" spans="1:1">
      <c r="A2626" t="s">
        <v>1192</v>
      </c>
    </row>
    <row r="2627" spans="1:1">
      <c r="A2627" t="s">
        <v>1193</v>
      </c>
    </row>
    <row r="2628" spans="1:1">
      <c r="A2628" t="s">
        <v>2655</v>
      </c>
    </row>
    <row r="2629" spans="1:1">
      <c r="A2629" t="s">
        <v>2022</v>
      </c>
    </row>
    <row r="2630" spans="1:1">
      <c r="A2630" t="s">
        <v>1194</v>
      </c>
    </row>
    <row r="2631" spans="1:1">
      <c r="A2631" t="s">
        <v>2656</v>
      </c>
    </row>
    <row r="2632" spans="1:1">
      <c r="A2632" t="s">
        <v>2757</v>
      </c>
    </row>
    <row r="2633" spans="1:1">
      <c r="A2633" t="s">
        <v>2657</v>
      </c>
    </row>
    <row r="2634" spans="1:1">
      <c r="A2634" t="s">
        <v>1195</v>
      </c>
    </row>
    <row r="2635" spans="1:1">
      <c r="A2635" t="s">
        <v>3123</v>
      </c>
    </row>
    <row r="2636" spans="1:1">
      <c r="A2636" t="s">
        <v>2939</v>
      </c>
    </row>
    <row r="2637" spans="1:1">
      <c r="A2637" t="s">
        <v>3139</v>
      </c>
    </row>
    <row r="2638" spans="1:1">
      <c r="A2638" t="s">
        <v>2658</v>
      </c>
    </row>
    <row r="2639" spans="1:1">
      <c r="A2639" t="s">
        <v>3140</v>
      </c>
    </row>
    <row r="2640" spans="1:1">
      <c r="A2640" t="s">
        <v>2023</v>
      </c>
    </row>
    <row r="2641" spans="1:1">
      <c r="A2641" t="s">
        <v>1196</v>
      </c>
    </row>
    <row r="2642" spans="1:1">
      <c r="A2642" t="s">
        <v>1197</v>
      </c>
    </row>
    <row r="2643" spans="1:1">
      <c r="A2643" t="s">
        <v>1198</v>
      </c>
    </row>
    <row r="2644" spans="1:1">
      <c r="A2644" t="s">
        <v>1199</v>
      </c>
    </row>
    <row r="2645" spans="1:1">
      <c r="A2645" t="s">
        <v>1200</v>
      </c>
    </row>
    <row r="2646" spans="1:1">
      <c r="A2646" t="s">
        <v>2024</v>
      </c>
    </row>
    <row r="2647" spans="1:1">
      <c r="A2647" t="s">
        <v>2940</v>
      </c>
    </row>
    <row r="2648" spans="1:1">
      <c r="A2648" t="s">
        <v>2659</v>
      </c>
    </row>
    <row r="2649" spans="1:1">
      <c r="A2649" t="s">
        <v>2660</v>
      </c>
    </row>
    <row r="2650" spans="1:1">
      <c r="A2650" t="s">
        <v>2661</v>
      </c>
    </row>
    <row r="2651" spans="1:1">
      <c r="A2651" t="s">
        <v>2758</v>
      </c>
    </row>
    <row r="2652" spans="1:1">
      <c r="A2652" t="s">
        <v>2941</v>
      </c>
    </row>
    <row r="2653" spans="1:1">
      <c r="A2653" t="s">
        <v>2662</v>
      </c>
    </row>
    <row r="2654" spans="1:1">
      <c r="A2654" t="s">
        <v>1201</v>
      </c>
    </row>
    <row r="2655" spans="1:1">
      <c r="A2655" t="s">
        <v>1202</v>
      </c>
    </row>
    <row r="2656" spans="1:1">
      <c r="A2656" t="s">
        <v>1203</v>
      </c>
    </row>
    <row r="2657" spans="1:1">
      <c r="A2657" t="s">
        <v>2663</v>
      </c>
    </row>
    <row r="2658" spans="1:1">
      <c r="A2658" t="s">
        <v>3124</v>
      </c>
    </row>
    <row r="2659" spans="1:1">
      <c r="A2659" t="s">
        <v>2025</v>
      </c>
    </row>
    <row r="2660" spans="1:1">
      <c r="A2660" t="s">
        <v>1204</v>
      </c>
    </row>
    <row r="2661" spans="1:1">
      <c r="A2661" t="s">
        <v>1205</v>
      </c>
    </row>
    <row r="2662" spans="1:1">
      <c r="A2662" t="s">
        <v>2664</v>
      </c>
    </row>
    <row r="2663" spans="1:1">
      <c r="A2663" t="s">
        <v>2665</v>
      </c>
    </row>
    <row r="2664" spans="1:1">
      <c r="A2664" t="s">
        <v>1206</v>
      </c>
    </row>
    <row r="2665" spans="1:1">
      <c r="A2665" t="s">
        <v>3125</v>
      </c>
    </row>
    <row r="2666" spans="1:1">
      <c r="A2666" t="s">
        <v>2942</v>
      </c>
    </row>
    <row r="2667" spans="1:1">
      <c r="A2667" t="s">
        <v>2026</v>
      </c>
    </row>
    <row r="2668" spans="1:1">
      <c r="A2668" t="s">
        <v>2666</v>
      </c>
    </row>
    <row r="2669" spans="1:1">
      <c r="A2669" t="s">
        <v>2667</v>
      </c>
    </row>
    <row r="2670" spans="1:1">
      <c r="A2670" t="s">
        <v>2027</v>
      </c>
    </row>
    <row r="2671" spans="1:1">
      <c r="A2671" t="s">
        <v>2668</v>
      </c>
    </row>
    <row r="2672" spans="1:1">
      <c r="A2672" t="s">
        <v>3126</v>
      </c>
    </row>
    <row r="2673" spans="1:1">
      <c r="A2673" t="s">
        <v>2028</v>
      </c>
    </row>
    <row r="2674" spans="1:1">
      <c r="A2674" t="s">
        <v>2669</v>
      </c>
    </row>
    <row r="2675" spans="1:1">
      <c r="A2675" t="s">
        <v>2029</v>
      </c>
    </row>
    <row r="2676" spans="1:1">
      <c r="A2676" t="s">
        <v>1207</v>
      </c>
    </row>
    <row r="2677" spans="1:1">
      <c r="A2677" t="s">
        <v>1208</v>
      </c>
    </row>
    <row r="2678" spans="1:1">
      <c r="A2678" t="s">
        <v>2030</v>
      </c>
    </row>
    <row r="2679" spans="1:1">
      <c r="A2679" t="s">
        <v>245</v>
      </c>
    </row>
    <row r="2680" spans="1:1">
      <c r="A2680" t="s">
        <v>2759</v>
      </c>
    </row>
    <row r="2681" spans="1:1">
      <c r="A2681" t="s">
        <v>2031</v>
      </c>
    </row>
    <row r="2682" spans="1:1">
      <c r="A2682" t="s">
        <v>1209</v>
      </c>
    </row>
    <row r="2683" spans="1:1">
      <c r="A2683" t="s">
        <v>2670</v>
      </c>
    </row>
    <row r="2684" spans="1:1">
      <c r="A2684" t="s">
        <v>2032</v>
      </c>
    </row>
    <row r="2685" spans="1:1">
      <c r="A2685" t="s">
        <v>2033</v>
      </c>
    </row>
    <row r="2686" spans="1:1">
      <c r="A2686" t="s">
        <v>2034</v>
      </c>
    </row>
    <row r="2687" spans="1:1">
      <c r="A2687" t="s">
        <v>3128</v>
      </c>
    </row>
    <row r="2688" spans="1:1">
      <c r="A2688" t="s">
        <v>3129</v>
      </c>
    </row>
    <row r="2689" spans="1:1">
      <c r="A2689" t="s">
        <v>3127</v>
      </c>
    </row>
    <row r="2690" spans="1:1">
      <c r="A2690" t="s">
        <v>2671</v>
      </c>
    </row>
    <row r="2691" spans="1:1">
      <c r="A2691" t="s">
        <v>2035</v>
      </c>
    </row>
    <row r="2692" spans="1:1">
      <c r="A2692" t="s">
        <v>1210</v>
      </c>
    </row>
    <row r="2693" spans="1:1">
      <c r="A2693" t="s">
        <v>2036</v>
      </c>
    </row>
    <row r="2694" spans="1:1">
      <c r="A2694" t="s">
        <v>246</v>
      </c>
    </row>
    <row r="2695" spans="1:1">
      <c r="A2695" t="s">
        <v>1211</v>
      </c>
    </row>
    <row r="2696" spans="1:1">
      <c r="A2696" t="s">
        <v>1212</v>
      </c>
    </row>
    <row r="2697" spans="1:1">
      <c r="A2697" t="s">
        <v>1213</v>
      </c>
    </row>
    <row r="2698" spans="1:1">
      <c r="A2698" t="s">
        <v>2672</v>
      </c>
    </row>
    <row r="2699" spans="1:1">
      <c r="A2699" t="s">
        <v>2673</v>
      </c>
    </row>
    <row r="2700" spans="1:1">
      <c r="A2700" t="s">
        <v>2674</v>
      </c>
    </row>
    <row r="2701" spans="1:1">
      <c r="A2701" t="s">
        <v>1214</v>
      </c>
    </row>
    <row r="2702" spans="1:1">
      <c r="A2702" t="s">
        <v>1215</v>
      </c>
    </row>
    <row r="2703" spans="1:1">
      <c r="A2703" t="s">
        <v>2675</v>
      </c>
    </row>
    <row r="2704" spans="1:1">
      <c r="A2704" t="s">
        <v>2895</v>
      </c>
    </row>
    <row r="2705" spans="1:1">
      <c r="A2705" t="s">
        <v>1216</v>
      </c>
    </row>
    <row r="2706" spans="1:1">
      <c r="A2706" t="s">
        <v>2896</v>
      </c>
    </row>
    <row r="2707" spans="1:1">
      <c r="A2707" t="s">
        <v>2897</v>
      </c>
    </row>
    <row r="2708" spans="1:1">
      <c r="A2708" t="s">
        <v>1217</v>
      </c>
    </row>
    <row r="2709" spans="1:1">
      <c r="A2709" t="s">
        <v>2898</v>
      </c>
    </row>
    <row r="2710" spans="1:1">
      <c r="A2710" t="s">
        <v>247</v>
      </c>
    </row>
    <row r="2711" spans="1:1">
      <c r="A2711" t="s">
        <v>1218</v>
      </c>
    </row>
    <row r="2712" spans="1:1">
      <c r="A2712" t="s">
        <v>2899</v>
      </c>
    </row>
    <row r="2713" spans="1:1">
      <c r="A2713" t="s">
        <v>1219</v>
      </c>
    </row>
    <row r="2714" spans="1:1">
      <c r="A2714" t="s">
        <v>2900</v>
      </c>
    </row>
    <row r="2715" spans="1:1">
      <c r="A2715" t="s">
        <v>1220</v>
      </c>
    </row>
    <row r="2716" spans="1:1">
      <c r="A2716" t="s">
        <v>2676</v>
      </c>
    </row>
    <row r="2717" spans="1:1">
      <c r="A2717" t="s">
        <v>2901</v>
      </c>
    </row>
    <row r="2718" spans="1:1">
      <c r="A2718" t="s">
        <v>1221</v>
      </c>
    </row>
    <row r="2719" spans="1:1">
      <c r="A2719" t="s">
        <v>2902</v>
      </c>
    </row>
    <row r="2720" spans="1:1">
      <c r="A2720" t="s">
        <v>2677</v>
      </c>
    </row>
    <row r="2721" spans="1:1">
      <c r="A2721" t="s">
        <v>1222</v>
      </c>
    </row>
    <row r="2722" spans="1:1">
      <c r="A2722" t="s">
        <v>1223</v>
      </c>
    </row>
    <row r="2723" spans="1:1">
      <c r="A2723" t="s">
        <v>1224</v>
      </c>
    </row>
    <row r="2724" spans="1:1">
      <c r="A2724" t="s">
        <v>1225</v>
      </c>
    </row>
    <row r="2725" spans="1:1">
      <c r="A2725" t="s">
        <v>1226</v>
      </c>
    </row>
    <row r="2726" spans="1:1">
      <c r="A2726" t="s">
        <v>1227</v>
      </c>
    </row>
    <row r="2727" spans="1:1">
      <c r="A2727" t="s">
        <v>1228</v>
      </c>
    </row>
    <row r="2728" spans="1:1">
      <c r="A2728" t="s">
        <v>2903</v>
      </c>
    </row>
    <row r="2729" spans="1:1">
      <c r="A2729" t="s">
        <v>2904</v>
      </c>
    </row>
    <row r="2730" spans="1:1">
      <c r="A2730" t="s">
        <v>248</v>
      </c>
    </row>
    <row r="2731" spans="1:1">
      <c r="A2731" t="s">
        <v>2678</v>
      </c>
    </row>
    <row r="2732" spans="1:1">
      <c r="A2732" t="s">
        <v>2760</v>
      </c>
    </row>
    <row r="2733" spans="1:1">
      <c r="A2733" t="s">
        <v>2905</v>
      </c>
    </row>
    <row r="2734" spans="1:1">
      <c r="A2734" t="s">
        <v>2906</v>
      </c>
    </row>
    <row r="2735" spans="1:1">
      <c r="A2735" t="s">
        <v>2907</v>
      </c>
    </row>
    <row r="2736" spans="1:1">
      <c r="A2736" t="s">
        <v>2908</v>
      </c>
    </row>
    <row r="2737" spans="1:1">
      <c r="A2737" t="s">
        <v>2909</v>
      </c>
    </row>
    <row r="2738" spans="1:1">
      <c r="A2738" t="s">
        <v>2910</v>
      </c>
    </row>
    <row r="2739" spans="1:1">
      <c r="A2739" t="s">
        <v>1229</v>
      </c>
    </row>
    <row r="2740" spans="1:1">
      <c r="A2740" t="s">
        <v>2911</v>
      </c>
    </row>
    <row r="2741" spans="1:1">
      <c r="A2741" t="s">
        <v>2912</v>
      </c>
    </row>
    <row r="2742" spans="1:1">
      <c r="A2742" t="s">
        <v>2913</v>
      </c>
    </row>
    <row r="2743" spans="1:1">
      <c r="A2743" t="s">
        <v>1230</v>
      </c>
    </row>
    <row r="2744" spans="1:1">
      <c r="A2744" t="s">
        <v>1231</v>
      </c>
    </row>
    <row r="2745" spans="1:1">
      <c r="A2745" t="s">
        <v>2914</v>
      </c>
    </row>
    <row r="2746" spans="1:1">
      <c r="A2746" t="s">
        <v>1232</v>
      </c>
    </row>
    <row r="2747" spans="1:1">
      <c r="A2747" t="s">
        <v>1233</v>
      </c>
    </row>
    <row r="2748" spans="1:1">
      <c r="A2748" t="s">
        <v>1234</v>
      </c>
    </row>
    <row r="2749" spans="1:1">
      <c r="A2749" t="s">
        <v>2915</v>
      </c>
    </row>
    <row r="2750" spans="1:1">
      <c r="A2750" t="s">
        <v>2916</v>
      </c>
    </row>
    <row r="2751" spans="1:1">
      <c r="A2751" t="s">
        <v>2917</v>
      </c>
    </row>
    <row r="2752" spans="1:1">
      <c r="A2752" t="s">
        <v>2918</v>
      </c>
    </row>
    <row r="2753" spans="1:1">
      <c r="A2753" t="s">
        <v>2679</v>
      </c>
    </row>
    <row r="2754" spans="1:1">
      <c r="A2754" t="s">
        <v>2680</v>
      </c>
    </row>
    <row r="2755" spans="1:1">
      <c r="A2755" t="s">
        <v>2919</v>
      </c>
    </row>
    <row r="2756" spans="1:1">
      <c r="A2756" t="s">
        <v>2920</v>
      </c>
    </row>
    <row r="2757" spans="1:1">
      <c r="A2757" t="s">
        <v>2681</v>
      </c>
    </row>
    <row r="2758" spans="1:1">
      <c r="A2758" t="s">
        <v>2761</v>
      </c>
    </row>
    <row r="2759" spans="1:1">
      <c r="A2759" t="s">
        <v>2682</v>
      </c>
    </row>
    <row r="2760" spans="1:1">
      <c r="A2760" t="s">
        <v>2683</v>
      </c>
    </row>
    <row r="2761" spans="1:1">
      <c r="A2761" t="s">
        <v>2684</v>
      </c>
    </row>
    <row r="2762" spans="1:1">
      <c r="A2762" t="s">
        <v>2685</v>
      </c>
    </row>
    <row r="2763" spans="1:1">
      <c r="A2763" t="s">
        <v>1235</v>
      </c>
    </row>
    <row r="2764" spans="1:1">
      <c r="A2764" t="s">
        <v>1500</v>
      </c>
    </row>
    <row r="2765" spans="1:1">
      <c r="A2765" t="s">
        <v>1236</v>
      </c>
    </row>
    <row r="2766" spans="1:1">
      <c r="A2766" t="s">
        <v>2686</v>
      </c>
    </row>
    <row r="2767" spans="1:1">
      <c r="A2767" t="s">
        <v>1237</v>
      </c>
    </row>
    <row r="2768" spans="1:1">
      <c r="A2768" t="s">
        <v>1238</v>
      </c>
    </row>
    <row r="2769" spans="1:1">
      <c r="A2769" t="s">
        <v>2687</v>
      </c>
    </row>
    <row r="2770" spans="1:1">
      <c r="A2770" t="s">
        <v>2921</v>
      </c>
    </row>
    <row r="2771" spans="1:1">
      <c r="A2771" t="s">
        <v>1239</v>
      </c>
    </row>
    <row r="2772" spans="1:1">
      <c r="A2772" t="s">
        <v>2037</v>
      </c>
    </row>
    <row r="2773" spans="1:1">
      <c r="A2773" t="s">
        <v>1240</v>
      </c>
    </row>
    <row r="2774" spans="1:1">
      <c r="A2774" t="s">
        <v>1241</v>
      </c>
    </row>
    <row r="2775" spans="1:1">
      <c r="A2775" t="s">
        <v>2688</v>
      </c>
    </row>
    <row r="2776" spans="1:1">
      <c r="A2776" t="s">
        <v>249</v>
      </c>
    </row>
    <row r="2777" spans="1:1">
      <c r="A2777" t="s">
        <v>2038</v>
      </c>
    </row>
    <row r="2778" spans="1:1">
      <c r="A2778" t="s">
        <v>2039</v>
      </c>
    </row>
    <row r="2779" spans="1:1">
      <c r="A2779" t="s">
        <v>1242</v>
      </c>
    </row>
    <row r="2780" spans="1:1">
      <c r="A2780" t="s">
        <v>1501</v>
      </c>
    </row>
    <row r="2781" spans="1:1">
      <c r="A2781" t="s">
        <v>3138</v>
      </c>
    </row>
    <row r="2782" spans="1:1">
      <c r="A2782" t="s">
        <v>2804</v>
      </c>
    </row>
    <row r="2783" spans="1:1">
      <c r="A2783" t="s">
        <v>3137</v>
      </c>
    </row>
    <row r="2784" spans="1:1">
      <c r="A2784" t="s">
        <v>2805</v>
      </c>
    </row>
    <row r="2785" spans="1:1">
      <c r="A2785" t="s">
        <v>2806</v>
      </c>
    </row>
    <row r="2786" spans="1:1">
      <c r="A2786" t="s">
        <v>3136</v>
      </c>
    </row>
    <row r="2787" spans="1:1">
      <c r="A2787" t="s">
        <v>2807</v>
      </c>
    </row>
    <row r="2788" spans="1:1">
      <c r="A2788" t="s">
        <v>3135</v>
      </c>
    </row>
    <row r="2789" spans="1:1">
      <c r="A2789" t="s">
        <v>2808</v>
      </c>
    </row>
    <row r="2790" spans="1:1">
      <c r="A2790" t="s">
        <v>2809</v>
      </c>
    </row>
    <row r="2791" spans="1:1">
      <c r="A2791" t="s">
        <v>2689</v>
      </c>
    </row>
    <row r="2792" spans="1:1">
      <c r="A2792" t="s">
        <v>2040</v>
      </c>
    </row>
    <row r="2793" spans="1:1">
      <c r="A2793" t="s">
        <v>2041</v>
      </c>
    </row>
    <row r="2794" spans="1:1">
      <c r="A2794" t="s">
        <v>2690</v>
      </c>
    </row>
    <row r="2795" spans="1:1">
      <c r="A2795" t="s">
        <v>2691</v>
      </c>
    </row>
    <row r="2796" spans="1:1">
      <c r="A2796" t="s">
        <v>1243</v>
      </c>
    </row>
    <row r="2797" spans="1:1">
      <c r="A2797" t="s">
        <v>1244</v>
      </c>
    </row>
    <row r="2798" spans="1:1">
      <c r="A2798" t="s">
        <v>1245</v>
      </c>
    </row>
    <row r="2799" spans="1:1">
      <c r="A2799" t="s">
        <v>1246</v>
      </c>
    </row>
    <row r="2800" spans="1:1">
      <c r="A2800" t="s">
        <v>1247</v>
      </c>
    </row>
    <row r="2801" spans="1:1">
      <c r="A2801" t="s">
        <v>1248</v>
      </c>
    </row>
    <row r="2802" spans="1:1">
      <c r="A2802" t="s">
        <v>1249</v>
      </c>
    </row>
    <row r="2803" spans="1:1">
      <c r="A2803" t="s">
        <v>1250</v>
      </c>
    </row>
    <row r="2804" spans="1:1">
      <c r="A2804" t="s">
        <v>1251</v>
      </c>
    </row>
    <row r="2805" spans="1:1">
      <c r="A2805" t="s">
        <v>1860</v>
      </c>
    </row>
    <row r="2806" spans="1:1">
      <c r="A2806" t="s">
        <v>1859</v>
      </c>
    </row>
    <row r="2807" spans="1:1">
      <c r="A2807" t="s">
        <v>1861</v>
      </c>
    </row>
    <row r="2808" spans="1:1">
      <c r="A2808" t="s">
        <v>1252</v>
      </c>
    </row>
    <row r="2809" spans="1:1">
      <c r="A2809" t="s">
        <v>2692</v>
      </c>
    </row>
    <row r="2810" spans="1:1">
      <c r="A2810" t="s">
        <v>2762</v>
      </c>
    </row>
    <row r="2811" spans="1:1">
      <c r="A2811" t="s">
        <v>2693</v>
      </c>
    </row>
    <row r="2812" spans="1:1">
      <c r="A2812" t="s">
        <v>2922</v>
      </c>
    </row>
    <row r="2813" spans="1:1">
      <c r="A2813" t="s">
        <v>2042</v>
      </c>
    </row>
    <row r="2814" spans="1:1">
      <c r="A2814" t="s">
        <v>1253</v>
      </c>
    </row>
    <row r="2815" spans="1:1">
      <c r="A2815" t="s">
        <v>1502</v>
      </c>
    </row>
    <row r="2816" spans="1:1">
      <c r="A2816" t="s">
        <v>1254</v>
      </c>
    </row>
    <row r="2817" spans="1:1">
      <c r="A2817" t="s">
        <v>1255</v>
      </c>
    </row>
    <row r="2818" spans="1:1">
      <c r="A2818" t="s">
        <v>1256</v>
      </c>
    </row>
    <row r="2819" spans="1:1">
      <c r="A2819" t="s">
        <v>1503</v>
      </c>
    </row>
    <row r="2820" spans="1:1">
      <c r="A2820" t="s">
        <v>2763</v>
      </c>
    </row>
    <row r="2821" spans="1:1">
      <c r="A2821" t="s">
        <v>250</v>
      </c>
    </row>
    <row r="2822" spans="1:1">
      <c r="A2822" t="s">
        <v>1257</v>
      </c>
    </row>
    <row r="2823" spans="1:1">
      <c r="A2823" t="s">
        <v>1504</v>
      </c>
    </row>
    <row r="2824" spans="1:1">
      <c r="A2824" t="s">
        <v>251</v>
      </c>
    </row>
    <row r="2825" spans="1:1">
      <c r="A2825" t="s">
        <v>252</v>
      </c>
    </row>
    <row r="2826" spans="1:1">
      <c r="A2826" t="s">
        <v>2694</v>
      </c>
    </row>
    <row r="2827" spans="1:1">
      <c r="A2827" t="s">
        <v>1258</v>
      </c>
    </row>
    <row r="2828" spans="1:1">
      <c r="A2828" t="s">
        <v>1259</v>
      </c>
    </row>
    <row r="2829" spans="1:1">
      <c r="A2829" t="s">
        <v>1505</v>
      </c>
    </row>
    <row r="2830" spans="1:1">
      <c r="A2830" t="s">
        <v>1260</v>
      </c>
    </row>
    <row r="2831" spans="1:1">
      <c r="A2831" t="s">
        <v>1261</v>
      </c>
    </row>
    <row r="2832" spans="1:1">
      <c r="A2832" t="s">
        <v>1262</v>
      </c>
    </row>
    <row r="2833" spans="1:1">
      <c r="A2833" t="s">
        <v>1263</v>
      </c>
    </row>
    <row r="2834" spans="1:1">
      <c r="A2834" t="s">
        <v>1264</v>
      </c>
    </row>
    <row r="2835" spans="1:1">
      <c r="A2835" t="s">
        <v>1265</v>
      </c>
    </row>
    <row r="2836" spans="1:1">
      <c r="A2836" t="s">
        <v>1506</v>
      </c>
    </row>
    <row r="2837" spans="1:1">
      <c r="A2837" t="s">
        <v>253</v>
      </c>
    </row>
    <row r="2838" spans="1:1">
      <c r="A2838" t="s">
        <v>1266</v>
      </c>
    </row>
    <row r="2839" spans="1:1">
      <c r="A2839" t="s">
        <v>1507</v>
      </c>
    </row>
    <row r="2840" spans="1:1">
      <c r="A2840" t="s">
        <v>1267</v>
      </c>
    </row>
    <row r="2841" spans="1:1">
      <c r="A2841" t="s">
        <v>254</v>
      </c>
    </row>
    <row r="2842" spans="1:1">
      <c r="A2842" t="s">
        <v>1268</v>
      </c>
    </row>
    <row r="2843" spans="1:1">
      <c r="A2843" t="s">
        <v>1508</v>
      </c>
    </row>
    <row r="2844" spans="1:1">
      <c r="A2844" t="s">
        <v>1509</v>
      </c>
    </row>
    <row r="2845" spans="1:1">
      <c r="A2845" t="s">
        <v>1269</v>
      </c>
    </row>
    <row r="2846" spans="1:1">
      <c r="A2846" t="s">
        <v>1270</v>
      </c>
    </row>
    <row r="2847" spans="1:1">
      <c r="A2847" t="s">
        <v>1271</v>
      </c>
    </row>
    <row r="2848" spans="1:1">
      <c r="A2848" t="s">
        <v>1272</v>
      </c>
    </row>
    <row r="2849" spans="1:1">
      <c r="A2849" t="s">
        <v>1273</v>
      </c>
    </row>
    <row r="2850" spans="1:1">
      <c r="A2850" t="s">
        <v>1274</v>
      </c>
    </row>
    <row r="2851" spans="1:1">
      <c r="A2851" t="s">
        <v>1510</v>
      </c>
    </row>
    <row r="2852" spans="1:1">
      <c r="A2852" t="s">
        <v>2695</v>
      </c>
    </row>
    <row r="2853" spans="1:1">
      <c r="A2853" t="s">
        <v>255</v>
      </c>
    </row>
    <row r="2854" spans="1:1">
      <c r="A2854" t="s">
        <v>3134</v>
      </c>
    </row>
    <row r="2855" spans="1:1">
      <c r="A2855" t="s">
        <v>256</v>
      </c>
    </row>
    <row r="2856" spans="1:1">
      <c r="A2856" t="s">
        <v>1275</v>
      </c>
    </row>
    <row r="2857" spans="1:1">
      <c r="A2857" t="s">
        <v>2043</v>
      </c>
    </row>
    <row r="2858" spans="1:1">
      <c r="A2858" t="s">
        <v>1276</v>
      </c>
    </row>
    <row r="2859" spans="1:1">
      <c r="A2859" t="s">
        <v>1277</v>
      </c>
    </row>
    <row r="2860" spans="1:1">
      <c r="A2860" t="s">
        <v>2865</v>
      </c>
    </row>
    <row r="2861" spans="1:1">
      <c r="A2861" t="s">
        <v>1278</v>
      </c>
    </row>
    <row r="2862" spans="1:1">
      <c r="A2862" t="s">
        <v>1511</v>
      </c>
    </row>
    <row r="2863" spans="1:1">
      <c r="A2863" t="s">
        <v>1279</v>
      </c>
    </row>
    <row r="2864" spans="1:1">
      <c r="A2864" t="s">
        <v>1280</v>
      </c>
    </row>
    <row r="2865" spans="1:1">
      <c r="A2865" t="s">
        <v>1281</v>
      </c>
    </row>
    <row r="2866" spans="1:1">
      <c r="A2866" t="s">
        <v>1512</v>
      </c>
    </row>
    <row r="2867" spans="1:1">
      <c r="A2867" t="s">
        <v>1513</v>
      </c>
    </row>
    <row r="2868" spans="1:1">
      <c r="A2868" t="s">
        <v>1514</v>
      </c>
    </row>
    <row r="2869" spans="1:1">
      <c r="A2869" t="s">
        <v>1282</v>
      </c>
    </row>
    <row r="2870" spans="1:1">
      <c r="A2870" t="s">
        <v>1283</v>
      </c>
    </row>
    <row r="2871" spans="1:1">
      <c r="A2871" t="s">
        <v>257</v>
      </c>
    </row>
    <row r="2872" spans="1:1">
      <c r="A2872" t="s">
        <v>2044</v>
      </c>
    </row>
    <row r="2873" spans="1:1">
      <c r="A2873" t="s">
        <v>1284</v>
      </c>
    </row>
    <row r="2874" spans="1:1">
      <c r="A2874" t="s">
        <v>1285</v>
      </c>
    </row>
    <row r="2875" spans="1:1">
      <c r="A2875" t="s">
        <v>1286</v>
      </c>
    </row>
    <row r="2876" spans="1:1">
      <c r="A2876" t="s">
        <v>1287</v>
      </c>
    </row>
    <row r="2877" spans="1:1">
      <c r="A2877" t="s">
        <v>3133</v>
      </c>
    </row>
    <row r="2878" spans="1:1">
      <c r="A2878" t="s">
        <v>1288</v>
      </c>
    </row>
    <row r="2879" spans="1:1">
      <c r="A2879" t="s">
        <v>1289</v>
      </c>
    </row>
    <row r="2880" spans="1:1">
      <c r="A2880" t="s">
        <v>3132</v>
      </c>
    </row>
    <row r="2881" spans="1:1">
      <c r="A2881" t="s">
        <v>2810</v>
      </c>
    </row>
    <row r="2882" spans="1:1">
      <c r="A2882" t="s">
        <v>258</v>
      </c>
    </row>
    <row r="2883" spans="1:1">
      <c r="A2883" t="s">
        <v>1290</v>
      </c>
    </row>
    <row r="2884" spans="1:1">
      <c r="A2884" t="s">
        <v>2045</v>
      </c>
    </row>
    <row r="2885" spans="1:1">
      <c r="A2885" t="s">
        <v>2696</v>
      </c>
    </row>
    <row r="2886" spans="1:1">
      <c r="A2886" t="s">
        <v>2697</v>
      </c>
    </row>
    <row r="2887" spans="1:1">
      <c r="A2887" t="s">
        <v>2698</v>
      </c>
    </row>
    <row r="2888" spans="1:1">
      <c r="A2888" t="s">
        <v>2699</v>
      </c>
    </row>
    <row r="2889" spans="1:1">
      <c r="A2889" t="s">
        <v>2700</v>
      </c>
    </row>
    <row r="2890" spans="1:1">
      <c r="A2890" t="s">
        <v>1291</v>
      </c>
    </row>
    <row r="2891" spans="1:1">
      <c r="A2891" t="s">
        <v>1292</v>
      </c>
    </row>
    <row r="2892" spans="1:1">
      <c r="A2892" t="s">
        <v>2701</v>
      </c>
    </row>
    <row r="2893" spans="1:1">
      <c r="A2893" t="s">
        <v>2702</v>
      </c>
    </row>
    <row r="2894" spans="1:1">
      <c r="A2894" t="s">
        <v>1293</v>
      </c>
    </row>
    <row r="2895" spans="1:1">
      <c r="A2895" t="s">
        <v>2703</v>
      </c>
    </row>
    <row r="2896" spans="1:1">
      <c r="A2896" t="s">
        <v>1294</v>
      </c>
    </row>
    <row r="2897" spans="1:1">
      <c r="A2897" t="s">
        <v>2704</v>
      </c>
    </row>
    <row r="2898" spans="1:1">
      <c r="A2898" t="s">
        <v>2705</v>
      </c>
    </row>
    <row r="2899" spans="1:1">
      <c r="A2899" t="s">
        <v>1295</v>
      </c>
    </row>
    <row r="2900" spans="1:1">
      <c r="A2900" t="s">
        <v>1296</v>
      </c>
    </row>
    <row r="2901" spans="1:1">
      <c r="A2901" t="s">
        <v>1297</v>
      </c>
    </row>
    <row r="2902" spans="1:1">
      <c r="A2902" t="s">
        <v>1298</v>
      </c>
    </row>
    <row r="2903" spans="1:1">
      <c r="A2903" t="s">
        <v>1299</v>
      </c>
    </row>
    <row r="2904" spans="1:1">
      <c r="A2904" t="s">
        <v>2943</v>
      </c>
    </row>
    <row r="2905" spans="1:1">
      <c r="A2905" t="s">
        <v>1300</v>
      </c>
    </row>
    <row r="2906" spans="1:1">
      <c r="A2906" t="s">
        <v>1301</v>
      </c>
    </row>
    <row r="2907" spans="1:1">
      <c r="A2907" t="s">
        <v>1302</v>
      </c>
    </row>
    <row r="2908" spans="1:1">
      <c r="A2908" t="s">
        <v>1303</v>
      </c>
    </row>
    <row r="2909" spans="1:1">
      <c r="A2909" t="s">
        <v>1304</v>
      </c>
    </row>
    <row r="2910" spans="1:1">
      <c r="A2910" t="s">
        <v>1305</v>
      </c>
    </row>
    <row r="2911" spans="1:1">
      <c r="A2911" t="s">
        <v>1306</v>
      </c>
    </row>
    <row r="2912" spans="1:1">
      <c r="A2912" t="s">
        <v>1307</v>
      </c>
    </row>
    <row r="2913" spans="1:1">
      <c r="A2913" t="s">
        <v>1308</v>
      </c>
    </row>
    <row r="2914" spans="1:1">
      <c r="A2914" t="s">
        <v>2706</v>
      </c>
    </row>
    <row r="2915" spans="1:1">
      <c r="A2915" t="s">
        <v>2707</v>
      </c>
    </row>
    <row r="2916" spans="1:1">
      <c r="A2916" t="s">
        <v>1309</v>
      </c>
    </row>
    <row r="2917" spans="1:1">
      <c r="A2917" t="s">
        <v>1310</v>
      </c>
    </row>
    <row r="2918" spans="1:1">
      <c r="A2918" t="s">
        <v>1311</v>
      </c>
    </row>
    <row r="2919" spans="1:1">
      <c r="A2919" t="s">
        <v>1312</v>
      </c>
    </row>
    <row r="2920" spans="1:1">
      <c r="A2920" t="s">
        <v>1313</v>
      </c>
    </row>
    <row r="2921" spans="1:1">
      <c r="A2921" t="s">
        <v>1314</v>
      </c>
    </row>
    <row r="2922" spans="1:1">
      <c r="A2922" t="s">
        <v>1315</v>
      </c>
    </row>
    <row r="2923" spans="1:1">
      <c r="A2923" t="s">
        <v>259</v>
      </c>
    </row>
    <row r="2924" spans="1:1">
      <c r="A2924" t="s">
        <v>1316</v>
      </c>
    </row>
    <row r="2925" spans="1:1">
      <c r="A2925" t="s">
        <v>1317</v>
      </c>
    </row>
    <row r="2926" spans="1:1">
      <c r="A2926" t="s">
        <v>1318</v>
      </c>
    </row>
    <row r="2927" spans="1:1">
      <c r="A2927" t="s">
        <v>1319</v>
      </c>
    </row>
    <row r="2928" spans="1:1">
      <c r="A2928" t="s">
        <v>1320</v>
      </c>
    </row>
    <row r="2929" spans="1:1">
      <c r="A2929" t="s">
        <v>260</v>
      </c>
    </row>
    <row r="2930" spans="1:1">
      <c r="A2930" t="s">
        <v>2708</v>
      </c>
    </row>
    <row r="2931" spans="1:1">
      <c r="A2931" t="s">
        <v>2709</v>
      </c>
    </row>
    <row r="2932" spans="1:1">
      <c r="A2932" t="s">
        <v>2710</v>
      </c>
    </row>
    <row r="2933" spans="1:1">
      <c r="A2933" t="s">
        <v>1862</v>
      </c>
    </row>
    <row r="2934" spans="1:1">
      <c r="A2934" t="s">
        <v>1863</v>
      </c>
    </row>
    <row r="2935" spans="1:1">
      <c r="A2935" t="s">
        <v>1864</v>
      </c>
    </row>
    <row r="2936" spans="1:1">
      <c r="A2936" t="s">
        <v>1865</v>
      </c>
    </row>
    <row r="2937" spans="1:1">
      <c r="A2937" t="s">
        <v>1515</v>
      </c>
    </row>
    <row r="2938" spans="1:1">
      <c r="A2938" t="s">
        <v>1516</v>
      </c>
    </row>
    <row r="2939" spans="1:1">
      <c r="A2939" t="s">
        <v>1866</v>
      </c>
    </row>
    <row r="2940" spans="1:1">
      <c r="A2940" t="s">
        <v>1867</v>
      </c>
    </row>
    <row r="2941" spans="1:1">
      <c r="A2941" t="s">
        <v>2046</v>
      </c>
    </row>
    <row r="2942" spans="1:1">
      <c r="A2942" t="s">
        <v>2711</v>
      </c>
    </row>
    <row r="2943" spans="1:1">
      <c r="A2943" t="s">
        <v>2712</v>
      </c>
    </row>
    <row r="2944" spans="1:1">
      <c r="A2944" t="s">
        <v>2713</v>
      </c>
    </row>
    <row r="2945" spans="1:1">
      <c r="A2945" t="s">
        <v>2714</v>
      </c>
    </row>
    <row r="2946" spans="1:1">
      <c r="A2946" t="s">
        <v>2715</v>
      </c>
    </row>
    <row r="2947" spans="1:1">
      <c r="A2947" t="s">
        <v>2716</v>
      </c>
    </row>
    <row r="2948" spans="1:1">
      <c r="A2948" t="s">
        <v>2717</v>
      </c>
    </row>
    <row r="2949" spans="1:1">
      <c r="A2949" t="s">
        <v>2718</v>
      </c>
    </row>
    <row r="2950" spans="1:1">
      <c r="A2950" t="s">
        <v>1321</v>
      </c>
    </row>
    <row r="2951" spans="1:1">
      <c r="A2951" t="s">
        <v>1322</v>
      </c>
    </row>
    <row r="2952" spans="1:1">
      <c r="A2952" t="s">
        <v>1868</v>
      </c>
    </row>
    <row r="2953" spans="1:1">
      <c r="A2953" t="s">
        <v>1323</v>
      </c>
    </row>
    <row r="2954" spans="1:1">
      <c r="A2954" t="s">
        <v>1324</v>
      </c>
    </row>
    <row r="2955" spans="1:1">
      <c r="A2955" t="s">
        <v>2719</v>
      </c>
    </row>
    <row r="2956" spans="1:1">
      <c r="A2956" t="s">
        <v>1325</v>
      </c>
    </row>
    <row r="2957" spans="1:1">
      <c r="A2957" t="s">
        <v>1326</v>
      </c>
    </row>
    <row r="2958" spans="1:1">
      <c r="A2958" t="s">
        <v>1327</v>
      </c>
    </row>
    <row r="2959" spans="1:1">
      <c r="A2959" t="s">
        <v>1328</v>
      </c>
    </row>
    <row r="2960" spans="1:1">
      <c r="A2960" t="s">
        <v>1869</v>
      </c>
    </row>
    <row r="2961" spans="1:1">
      <c r="A2961" t="s">
        <v>1329</v>
      </c>
    </row>
    <row r="2962" spans="1:1">
      <c r="A2962" t="s">
        <v>2720</v>
      </c>
    </row>
    <row r="2963" spans="1:1">
      <c r="A2963" t="s">
        <v>2923</v>
      </c>
    </row>
    <row r="2964" spans="1:1">
      <c r="A2964" t="s">
        <v>2764</v>
      </c>
    </row>
    <row r="2965" spans="1:1">
      <c r="A2965" t="s">
        <v>2721</v>
      </c>
    </row>
    <row r="2966" spans="1:1">
      <c r="A2966" t="s">
        <v>2722</v>
      </c>
    </row>
    <row r="2967" spans="1:1">
      <c r="A2967" t="s">
        <v>2723</v>
      </c>
    </row>
    <row r="2968" spans="1:1">
      <c r="A2968" t="s">
        <v>2724</v>
      </c>
    </row>
    <row r="2969" spans="1:1">
      <c r="A2969" t="s">
        <v>2725</v>
      </c>
    </row>
    <row r="2970" spans="1:1">
      <c r="A2970" t="s">
        <v>2726</v>
      </c>
    </row>
    <row r="2971" spans="1:1">
      <c r="A2971" t="s">
        <v>1330</v>
      </c>
    </row>
    <row r="2972" spans="1:1">
      <c r="A2972" t="s">
        <v>2727</v>
      </c>
    </row>
    <row r="2973" spans="1:1">
      <c r="A2973" t="s">
        <v>1331</v>
      </c>
    </row>
    <row r="2974" spans="1:1">
      <c r="A2974" t="s">
        <v>1332</v>
      </c>
    </row>
    <row r="2975" spans="1:1">
      <c r="A2975" t="s">
        <v>1333</v>
      </c>
    </row>
    <row r="2976" spans="1:1">
      <c r="A2976" t="s">
        <v>261</v>
      </c>
    </row>
    <row r="2977" spans="1:1">
      <c r="A2977" t="s">
        <v>2728</v>
      </c>
    </row>
    <row r="2978" spans="1:1">
      <c r="A2978" t="s">
        <v>2729</v>
      </c>
    </row>
    <row r="2979" spans="1:1">
      <c r="A2979" t="s">
        <v>2730</v>
      </c>
    </row>
    <row r="2980" spans="1:1">
      <c r="A2980" t="s">
        <v>2731</v>
      </c>
    </row>
    <row r="2981" spans="1:1">
      <c r="A2981" t="s">
        <v>2732</v>
      </c>
    </row>
    <row r="2982" spans="1:1">
      <c r="A2982" t="s">
        <v>1548</v>
      </c>
    </row>
    <row r="2983" spans="1:1">
      <c r="A2983" t="s">
        <v>1870</v>
      </c>
    </row>
    <row r="2984" spans="1:1">
      <c r="A2984" t="s">
        <v>2733</v>
      </c>
    </row>
    <row r="2985" spans="1:1">
      <c r="A2985" t="s">
        <v>1549</v>
      </c>
    </row>
    <row r="2986" spans="1:1">
      <c r="A2986" t="s">
        <v>1550</v>
      </c>
    </row>
    <row r="2987" spans="1:1">
      <c r="A2987" t="s">
        <v>1551</v>
      </c>
    </row>
    <row r="2988" spans="1:1">
      <c r="A2988" t="s">
        <v>1334</v>
      </c>
    </row>
    <row r="2989" spans="1:1">
      <c r="A2989" t="s">
        <v>1335</v>
      </c>
    </row>
    <row r="2990" spans="1:1">
      <c r="A2990" t="s">
        <v>2734</v>
      </c>
    </row>
    <row r="2991" spans="1:1">
      <c r="A2991" t="s">
        <v>1336</v>
      </c>
    </row>
    <row r="2992" spans="1:1">
      <c r="A2992" t="s">
        <v>1337</v>
      </c>
    </row>
    <row r="2993" spans="1:1">
      <c r="A2993" t="s">
        <v>1338</v>
      </c>
    </row>
    <row r="2994" spans="1:1">
      <c r="A2994" t="s">
        <v>1339</v>
      </c>
    </row>
    <row r="2995" spans="1:1">
      <c r="A2995" t="s">
        <v>1340</v>
      </c>
    </row>
    <row r="2996" spans="1:1">
      <c r="A2996" t="s">
        <v>1341</v>
      </c>
    </row>
    <row r="2997" spans="1:1">
      <c r="A2997" t="s">
        <v>1342</v>
      </c>
    </row>
    <row r="2998" spans="1:1">
      <c r="A2998" t="s">
        <v>1343</v>
      </c>
    </row>
    <row r="2999" spans="1:1">
      <c r="A2999" t="s">
        <v>2735</v>
      </c>
    </row>
    <row r="3000" spans="1:1">
      <c r="A3000" t="s">
        <v>2736</v>
      </c>
    </row>
    <row r="3001" spans="1:1">
      <c r="A3001" t="s">
        <v>1871</v>
      </c>
    </row>
    <row r="3002" spans="1:1">
      <c r="A3002" t="s">
        <v>1872</v>
      </c>
    </row>
    <row r="3003" spans="1:1">
      <c r="A3003" t="s">
        <v>2737</v>
      </c>
    </row>
    <row r="3004" spans="1:1">
      <c r="A3004" t="s">
        <v>1344</v>
      </c>
    </row>
    <row r="3005" spans="1:1">
      <c r="A3005" t="s">
        <v>2738</v>
      </c>
    </row>
    <row r="3006" spans="1:1">
      <c r="A3006" t="s">
        <v>1345</v>
      </c>
    </row>
    <row r="3007" spans="1:1">
      <c r="A3007" t="s">
        <v>1873</v>
      </c>
    </row>
    <row r="3008" spans="1:1">
      <c r="A3008" t="s">
        <v>1346</v>
      </c>
    </row>
    <row r="3009" spans="1:1">
      <c r="A3009" t="s">
        <v>2047</v>
      </c>
    </row>
    <row r="3010" spans="1:1">
      <c r="A3010" t="s">
        <v>2765</v>
      </c>
    </row>
    <row r="3011" spans="1:1">
      <c r="A3011" t="s">
        <v>1347</v>
      </c>
    </row>
    <row r="3012" spans="1:1">
      <c r="A3012" t="s">
        <v>1348</v>
      </c>
    </row>
    <row r="3013" spans="1:1">
      <c r="A3013" t="s">
        <v>1349</v>
      </c>
    </row>
    <row r="3014" spans="1:1">
      <c r="A3014" t="s">
        <v>1350</v>
      </c>
    </row>
    <row r="3015" spans="1:1">
      <c r="A3015" t="s">
        <v>1351</v>
      </c>
    </row>
    <row r="3016" spans="1:1">
      <c r="A3016" t="s">
        <v>1352</v>
      </c>
    </row>
    <row r="3017" spans="1:1">
      <c r="A3017" t="s">
        <v>2924</v>
      </c>
    </row>
    <row r="3018" spans="1:1">
      <c r="A3018" t="s">
        <v>1874</v>
      </c>
    </row>
    <row r="3019" spans="1:1">
      <c r="A3019" t="s">
        <v>2811</v>
      </c>
    </row>
    <row r="3020" spans="1:1">
      <c r="A3020" t="s">
        <v>1353</v>
      </c>
    </row>
    <row r="3021" spans="1:1">
      <c r="A3021" t="s">
        <v>2875</v>
      </c>
    </row>
    <row r="3022" spans="1:1">
      <c r="A3022" t="s">
        <v>3131</v>
      </c>
    </row>
    <row r="3023" spans="1:1">
      <c r="A3023" t="s">
        <v>3130</v>
      </c>
    </row>
    <row r="3024" spans="1:1">
      <c r="A3024" t="s">
        <v>2944</v>
      </c>
    </row>
    <row r="3025" spans="1:1">
      <c r="A3025" t="s">
        <v>2048</v>
      </c>
    </row>
    <row r="3026" spans="1:1">
      <c r="A3026" t="s">
        <v>1354</v>
      </c>
    </row>
    <row r="3027" spans="1:1">
      <c r="A3027" t="s">
        <v>1875</v>
      </c>
    </row>
    <row r="3028" spans="1:1">
      <c r="A3028" t="s">
        <v>1355</v>
      </c>
    </row>
    <row r="3029" spans="1:1">
      <c r="A3029" t="s">
        <v>1356</v>
      </c>
    </row>
    <row r="3030" spans="1:1">
      <c r="A3030" t="s">
        <v>1876</v>
      </c>
    </row>
    <row r="3031" spans="1:1">
      <c r="A3031" t="s">
        <v>1357</v>
      </c>
    </row>
    <row r="3032" spans="1:1">
      <c r="A3032" t="s">
        <v>1358</v>
      </c>
    </row>
    <row r="3033" spans="1:1">
      <c r="A3033" t="s">
        <v>1359</v>
      </c>
    </row>
    <row r="3034" spans="1:1">
      <c r="A3034" t="s">
        <v>2049</v>
      </c>
    </row>
    <row r="3035" spans="1:1">
      <c r="A3035" t="s">
        <v>2050</v>
      </c>
    </row>
    <row r="3036" spans="1:1">
      <c r="A3036" t="s">
        <v>262</v>
      </c>
    </row>
    <row r="3037" spans="1:1">
      <c r="A3037" t="s">
        <v>2925</v>
      </c>
    </row>
    <row r="3038" spans="1:1">
      <c r="A3038" t="s">
        <v>1360</v>
      </c>
    </row>
    <row r="3039" spans="1:1">
      <c r="A3039" t="s">
        <v>1517</v>
      </c>
    </row>
    <row r="3040" spans="1:1">
      <c r="A3040" t="s">
        <v>2051</v>
      </c>
    </row>
    <row r="3041" spans="1:1">
      <c r="A3041" t="s">
        <v>1361</v>
      </c>
    </row>
    <row r="3042" spans="1:1">
      <c r="A3042" t="s">
        <v>1362</v>
      </c>
    </row>
    <row r="3043" spans="1:1">
      <c r="A3043" t="s">
        <v>2052</v>
      </c>
    </row>
    <row r="3044" spans="1:1">
      <c r="A3044" t="s">
        <v>1877</v>
      </c>
    </row>
    <row r="3045" spans="1:1">
      <c r="A3045" t="s">
        <v>1878</v>
      </c>
    </row>
    <row r="3046" spans="1:1">
      <c r="A3046" t="s">
        <v>1363</v>
      </c>
    </row>
    <row r="3047" spans="1:1">
      <c r="A3047" t="s">
        <v>1879</v>
      </c>
    </row>
    <row r="3048" spans="1:1">
      <c r="A3048" t="s">
        <v>1364</v>
      </c>
    </row>
    <row r="3049" spans="1:1">
      <c r="A3049" t="s">
        <v>1365</v>
      </c>
    </row>
    <row r="3050" spans="1:1">
      <c r="A3050" t="s">
        <v>1366</v>
      </c>
    </row>
    <row r="3051" spans="1:1">
      <c r="A3051" t="s">
        <v>1367</v>
      </c>
    </row>
    <row r="3052" spans="1:1">
      <c r="A3052" t="s">
        <v>1368</v>
      </c>
    </row>
    <row r="3053" spans="1:1">
      <c r="A3053" t="s">
        <v>1369</v>
      </c>
    </row>
    <row r="3054" spans="1:1">
      <c r="A3054" t="s">
        <v>1370</v>
      </c>
    </row>
    <row r="3055" spans="1:1">
      <c r="A3055" t="s">
        <v>1371</v>
      </c>
    </row>
    <row r="3056" spans="1:1">
      <c r="A3056" t="s">
        <v>1372</v>
      </c>
    </row>
    <row r="3057" spans="1:1">
      <c r="A3057" t="s">
        <v>2812</v>
      </c>
    </row>
  </sheetData>
  <sheetProtection password="A695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W3058"/>
  <sheetViews>
    <sheetView topLeftCell="A34" workbookViewId="0">
      <selection activeCell="B34" sqref="B1:AW1048576"/>
    </sheetView>
  </sheetViews>
  <sheetFormatPr baseColWidth="10" defaultRowHeight="15" x14ac:dyDescent="0"/>
  <cols>
    <col min="1" max="1" width="70" style="22" customWidth="1"/>
    <col min="2" max="37" width="10.83203125" style="22" hidden="1" customWidth="1"/>
    <col min="38" max="49" width="10.83203125" hidden="1" customWidth="1"/>
    <col min="50" max="58" width="10.83203125" customWidth="1"/>
  </cols>
  <sheetData>
    <row r="1" spans="1:3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23</v>
      </c>
      <c r="Y1" s="22" t="s">
        <v>24</v>
      </c>
      <c r="Z1" s="22" t="s">
        <v>25</v>
      </c>
      <c r="AA1" s="22" t="s">
        <v>26</v>
      </c>
      <c r="AB1" s="22" t="s">
        <v>27</v>
      </c>
      <c r="AC1" s="22" t="s">
        <v>28</v>
      </c>
      <c r="AD1" s="22" t="s">
        <v>29</v>
      </c>
      <c r="AE1" s="22" t="s">
        <v>30</v>
      </c>
      <c r="AF1" s="22" t="s">
        <v>31</v>
      </c>
      <c r="AG1" s="22" t="s">
        <v>32</v>
      </c>
      <c r="AH1" s="22" t="s">
        <v>33</v>
      </c>
      <c r="AI1" s="22" t="s">
        <v>1552</v>
      </c>
    </row>
    <row r="2" spans="1:35">
      <c r="A2" s="22" t="s">
        <v>263</v>
      </c>
      <c r="H2" s="22">
        <v>27.1</v>
      </c>
      <c r="K2" s="22">
        <v>12.9</v>
      </c>
      <c r="L2" s="22">
        <v>12.7</v>
      </c>
      <c r="N2" s="22">
        <v>25</v>
      </c>
      <c r="O2" s="22">
        <v>13.7</v>
      </c>
      <c r="AC2" s="22">
        <v>1.8</v>
      </c>
      <c r="AF2" s="22">
        <v>6.7</v>
      </c>
      <c r="AI2" s="22">
        <v>12.1</v>
      </c>
    </row>
    <row r="3" spans="1:35">
      <c r="A3" s="22" t="s">
        <v>264</v>
      </c>
      <c r="B3" s="22">
        <v>10.4</v>
      </c>
      <c r="E3" s="22">
        <v>4.0999999999999996</v>
      </c>
      <c r="H3" s="22">
        <v>17.3</v>
      </c>
      <c r="K3" s="22">
        <v>4.2</v>
      </c>
      <c r="L3" s="22">
        <v>7.6</v>
      </c>
      <c r="N3" s="22">
        <v>17.8</v>
      </c>
      <c r="O3" s="22">
        <v>6</v>
      </c>
      <c r="Z3" s="22">
        <v>28.1</v>
      </c>
      <c r="AC3" s="22">
        <v>0.3</v>
      </c>
      <c r="AF3" s="22">
        <v>4.2</v>
      </c>
      <c r="AI3" s="22">
        <v>7.82</v>
      </c>
    </row>
    <row r="4" spans="1:35">
      <c r="A4" s="22" t="s">
        <v>265</v>
      </c>
      <c r="H4" s="22">
        <v>3.1</v>
      </c>
      <c r="L4" s="22">
        <v>6</v>
      </c>
      <c r="N4" s="22">
        <v>13.3</v>
      </c>
      <c r="O4" s="22">
        <v>3.1</v>
      </c>
      <c r="Z4" s="22">
        <v>67.3</v>
      </c>
      <c r="AC4" s="22">
        <v>3.1</v>
      </c>
      <c r="AE4" s="22">
        <v>2.8</v>
      </c>
      <c r="AF4" s="22">
        <v>1.4</v>
      </c>
      <c r="AI4" s="22">
        <v>6.43</v>
      </c>
    </row>
    <row r="5" spans="1:35">
      <c r="A5" s="22" t="s">
        <v>266</v>
      </c>
      <c r="B5" s="22">
        <v>6.2</v>
      </c>
      <c r="E5" s="22">
        <v>3</v>
      </c>
      <c r="H5" s="22">
        <v>22.2</v>
      </c>
      <c r="K5" s="22">
        <v>10.4</v>
      </c>
      <c r="L5" s="22">
        <v>13.3</v>
      </c>
      <c r="N5" s="22">
        <v>21.1</v>
      </c>
      <c r="O5" s="22">
        <v>8.9</v>
      </c>
      <c r="Z5" s="22">
        <v>7.7</v>
      </c>
      <c r="AC5" s="22">
        <v>0.9</v>
      </c>
      <c r="AF5" s="22">
        <v>6.3</v>
      </c>
      <c r="AI5" s="22">
        <v>9.7100000000000009</v>
      </c>
    </row>
    <row r="6" spans="1:35">
      <c r="A6" s="22" t="s">
        <v>267</v>
      </c>
      <c r="B6" s="22">
        <v>10.4</v>
      </c>
      <c r="E6" s="22">
        <v>4</v>
      </c>
      <c r="H6" s="22">
        <v>7.5</v>
      </c>
      <c r="K6" s="22">
        <v>3.1</v>
      </c>
      <c r="L6" s="22">
        <v>3.5</v>
      </c>
      <c r="N6" s="22">
        <v>9.8000000000000007</v>
      </c>
      <c r="O6" s="22">
        <v>4.5</v>
      </c>
      <c r="Z6" s="22">
        <v>52.3</v>
      </c>
      <c r="AC6" s="22">
        <v>0.7</v>
      </c>
      <c r="AF6" s="22">
        <v>4.2</v>
      </c>
      <c r="AI6" s="22">
        <v>5.85</v>
      </c>
    </row>
    <row r="7" spans="1:35">
      <c r="A7" s="22" t="s">
        <v>1379</v>
      </c>
      <c r="B7" s="22">
        <v>40.799999999999997</v>
      </c>
      <c r="D7" s="22">
        <v>3.5</v>
      </c>
      <c r="L7" s="22">
        <v>3.3</v>
      </c>
      <c r="Z7" s="22">
        <v>42</v>
      </c>
      <c r="AC7" s="22">
        <v>3.3</v>
      </c>
      <c r="AE7" s="22">
        <v>1.9</v>
      </c>
      <c r="AF7" s="22">
        <v>5.2</v>
      </c>
      <c r="AI7" s="22">
        <v>3.96</v>
      </c>
    </row>
    <row r="8" spans="1:35">
      <c r="A8" s="22" t="s">
        <v>268</v>
      </c>
      <c r="H8" s="22">
        <v>29.4</v>
      </c>
      <c r="K8" s="22">
        <v>12.7</v>
      </c>
      <c r="L8" s="22">
        <v>10.7</v>
      </c>
      <c r="N8" s="22">
        <v>23.7</v>
      </c>
      <c r="O8" s="22">
        <v>14</v>
      </c>
      <c r="Z8" s="22">
        <v>1.8</v>
      </c>
      <c r="AC8" s="22">
        <v>1.1000000000000001</v>
      </c>
      <c r="AF8" s="22">
        <v>6.6</v>
      </c>
      <c r="AI8" s="22">
        <v>14.74</v>
      </c>
    </row>
    <row r="9" spans="1:35">
      <c r="A9" s="22" t="s">
        <v>269</v>
      </c>
      <c r="B9" s="22">
        <v>9.8000000000000007</v>
      </c>
      <c r="H9" s="22">
        <v>18.899999999999999</v>
      </c>
      <c r="K9" s="22">
        <v>4.3</v>
      </c>
      <c r="L9" s="22">
        <v>6.2</v>
      </c>
      <c r="N9" s="22">
        <v>17.7</v>
      </c>
      <c r="O9" s="22">
        <v>6</v>
      </c>
      <c r="Z9" s="22">
        <v>31.8</v>
      </c>
      <c r="AC9" s="22">
        <v>1.2</v>
      </c>
      <c r="AF9" s="22">
        <v>4.0999999999999996</v>
      </c>
      <c r="AI9" s="22">
        <v>10.44</v>
      </c>
    </row>
    <row r="10" spans="1:35">
      <c r="A10" s="22" t="s">
        <v>270</v>
      </c>
      <c r="B10" s="22">
        <v>10.4</v>
      </c>
      <c r="E10" s="22">
        <v>3.1</v>
      </c>
      <c r="H10" s="22">
        <v>5.6</v>
      </c>
      <c r="K10" s="22">
        <v>2.2000000000000002</v>
      </c>
      <c r="L10" s="22">
        <v>2.4</v>
      </c>
      <c r="N10" s="22">
        <v>6</v>
      </c>
      <c r="O10" s="22">
        <v>3.1</v>
      </c>
      <c r="Z10" s="22">
        <v>65.8</v>
      </c>
      <c r="AC10" s="22">
        <v>1.4</v>
      </c>
      <c r="AI10" s="22">
        <v>5.17</v>
      </c>
    </row>
    <row r="11" spans="1:35">
      <c r="A11" s="22" t="s">
        <v>3142</v>
      </c>
      <c r="H11" s="22">
        <v>3.1</v>
      </c>
      <c r="L11" s="22">
        <v>5.9</v>
      </c>
      <c r="N11" s="22">
        <v>13.3</v>
      </c>
      <c r="O11" s="22">
        <v>3.6</v>
      </c>
      <c r="Z11" s="22">
        <v>67</v>
      </c>
      <c r="AC11" s="22">
        <v>1.2</v>
      </c>
      <c r="AF11" s="22">
        <v>5.8</v>
      </c>
      <c r="AI11" s="22">
        <v>3.67</v>
      </c>
    </row>
    <row r="12" spans="1:35">
      <c r="A12" s="22" t="s">
        <v>271</v>
      </c>
      <c r="B12" s="22">
        <v>5.8</v>
      </c>
      <c r="H12" s="22">
        <v>24.6</v>
      </c>
      <c r="K12" s="22">
        <v>10.6</v>
      </c>
      <c r="L12" s="22">
        <v>11.6</v>
      </c>
      <c r="N12" s="22">
        <v>20.3</v>
      </c>
      <c r="O12" s="22">
        <v>9</v>
      </c>
      <c r="Z12" s="22">
        <v>10.7</v>
      </c>
      <c r="AC12" s="22">
        <v>1.3</v>
      </c>
      <c r="AF12" s="22">
        <v>6.1</v>
      </c>
      <c r="AI12" s="22">
        <v>13.45</v>
      </c>
    </row>
    <row r="13" spans="1:35">
      <c r="A13" s="22" t="s">
        <v>272</v>
      </c>
      <c r="B13" s="22">
        <v>10</v>
      </c>
      <c r="H13" s="22">
        <v>8.6</v>
      </c>
      <c r="K13" s="22">
        <v>3.2</v>
      </c>
      <c r="L13" s="22">
        <v>3.4</v>
      </c>
      <c r="N13" s="22">
        <v>9.4</v>
      </c>
      <c r="O13" s="22">
        <v>4.5</v>
      </c>
      <c r="Z13" s="22">
        <v>55</v>
      </c>
      <c r="AC13" s="22">
        <v>1.7</v>
      </c>
      <c r="AF13" s="22">
        <v>4.0999999999999996</v>
      </c>
      <c r="AI13" s="22">
        <v>8.49</v>
      </c>
    </row>
    <row r="14" spans="1:35">
      <c r="A14" s="22" t="s">
        <v>273</v>
      </c>
      <c r="B14" s="22">
        <v>10.4</v>
      </c>
      <c r="E14" s="22">
        <v>3.1</v>
      </c>
      <c r="H14" s="22">
        <v>5.4</v>
      </c>
      <c r="K14" s="22">
        <v>2.1</v>
      </c>
      <c r="L14" s="22">
        <v>2.4</v>
      </c>
      <c r="N14" s="22">
        <v>5.8</v>
      </c>
      <c r="O14" s="22">
        <v>3</v>
      </c>
      <c r="Z14" s="22">
        <v>64.5</v>
      </c>
      <c r="AC14" s="22">
        <v>3.3</v>
      </c>
      <c r="AI14" s="22">
        <v>5.16</v>
      </c>
    </row>
    <row r="15" spans="1:35">
      <c r="A15" s="22" t="s">
        <v>274</v>
      </c>
      <c r="B15" s="22">
        <v>45.9</v>
      </c>
      <c r="D15" s="22">
        <v>11.8</v>
      </c>
      <c r="Z15" s="22">
        <v>31.4</v>
      </c>
      <c r="AC15" s="22">
        <v>4</v>
      </c>
      <c r="AE15" s="22">
        <v>6.9</v>
      </c>
      <c r="AI15" s="22">
        <v>6.76</v>
      </c>
    </row>
    <row r="16" spans="1:35">
      <c r="A16" s="22" t="s">
        <v>1553</v>
      </c>
      <c r="B16" s="22">
        <v>6.7</v>
      </c>
      <c r="H16" s="22">
        <v>28.7</v>
      </c>
      <c r="K16" s="22">
        <v>10.7</v>
      </c>
      <c r="L16" s="22">
        <v>11.8</v>
      </c>
      <c r="N16" s="22">
        <v>24.1</v>
      </c>
      <c r="O16" s="22">
        <v>14.8</v>
      </c>
      <c r="AC16" s="22">
        <v>3.2</v>
      </c>
      <c r="AI16" s="22">
        <v>12.07</v>
      </c>
    </row>
    <row r="17" spans="1:35">
      <c r="A17" s="22" t="s">
        <v>1554</v>
      </c>
      <c r="B17" s="22">
        <v>15.9</v>
      </c>
      <c r="H17" s="22">
        <v>18.5</v>
      </c>
      <c r="K17" s="22">
        <v>4</v>
      </c>
      <c r="L17" s="22">
        <v>7.3</v>
      </c>
      <c r="N17" s="22">
        <v>17</v>
      </c>
      <c r="O17" s="22">
        <v>6</v>
      </c>
      <c r="Z17" s="22">
        <v>27.7</v>
      </c>
      <c r="AC17" s="22">
        <v>3.6</v>
      </c>
      <c r="AI17" s="22">
        <v>8.86</v>
      </c>
    </row>
    <row r="18" spans="1:35">
      <c r="A18" s="22" t="s">
        <v>1555</v>
      </c>
      <c r="B18" s="22">
        <v>13.9</v>
      </c>
      <c r="H18" s="22">
        <v>23.9</v>
      </c>
      <c r="K18" s="22">
        <v>10.4</v>
      </c>
      <c r="L18" s="22">
        <v>12.6</v>
      </c>
      <c r="N18" s="22">
        <v>20.100000000000001</v>
      </c>
      <c r="O18" s="22">
        <v>8.6999999999999993</v>
      </c>
      <c r="Z18" s="22">
        <v>10.199999999999999</v>
      </c>
      <c r="AC18" s="22">
        <v>0.3</v>
      </c>
      <c r="AI18" s="22">
        <v>10.86</v>
      </c>
    </row>
    <row r="19" spans="1:35">
      <c r="A19" s="22" t="s">
        <v>1556</v>
      </c>
      <c r="B19" s="22">
        <v>16.3</v>
      </c>
      <c r="H19" s="22">
        <v>8.5</v>
      </c>
      <c r="K19" s="22">
        <v>3.3</v>
      </c>
      <c r="L19" s="22">
        <v>3.9</v>
      </c>
      <c r="N19" s="22">
        <v>9</v>
      </c>
      <c r="O19" s="22">
        <v>4.5999999999999996</v>
      </c>
      <c r="Z19" s="22">
        <v>47.4</v>
      </c>
      <c r="AC19" s="22">
        <v>7</v>
      </c>
      <c r="AI19" s="22">
        <v>7.29</v>
      </c>
    </row>
    <row r="20" spans="1:35">
      <c r="A20" s="22" t="s">
        <v>275</v>
      </c>
      <c r="H20" s="22">
        <v>16.600000000000001</v>
      </c>
      <c r="K20" s="22">
        <v>5.5</v>
      </c>
      <c r="L20" s="22">
        <v>5.5</v>
      </c>
      <c r="N20" s="22">
        <v>17</v>
      </c>
      <c r="P20" s="22">
        <v>5.9</v>
      </c>
      <c r="Z20" s="22">
        <v>38.700000000000003</v>
      </c>
      <c r="AC20" s="22">
        <v>4.8</v>
      </c>
      <c r="AE20" s="22">
        <v>3.7</v>
      </c>
      <c r="AF20" s="22">
        <v>2.2999999999999998</v>
      </c>
      <c r="AI20" s="22">
        <v>8.8000000000000007</v>
      </c>
    </row>
    <row r="21" spans="1:35">
      <c r="A21" s="22" t="s">
        <v>2053</v>
      </c>
      <c r="AG21" s="22">
        <v>100</v>
      </c>
      <c r="AI21" s="22">
        <v>22</v>
      </c>
    </row>
    <row r="22" spans="1:35">
      <c r="A22" s="22" t="s">
        <v>1557</v>
      </c>
      <c r="H22" s="22">
        <v>2.08</v>
      </c>
      <c r="N22" s="22">
        <v>93.6</v>
      </c>
      <c r="AC22" s="22">
        <v>4.32</v>
      </c>
      <c r="AI22" s="22">
        <v>3.76</v>
      </c>
    </row>
    <row r="23" spans="1:35">
      <c r="A23" s="22" t="s">
        <v>276</v>
      </c>
      <c r="AC23" s="22">
        <v>18.28</v>
      </c>
      <c r="AF23" s="22">
        <v>81.72</v>
      </c>
      <c r="AI23" s="22">
        <v>-3.63</v>
      </c>
    </row>
    <row r="24" spans="1:35">
      <c r="A24" s="22" t="s">
        <v>1881</v>
      </c>
      <c r="AG24" s="22">
        <v>100</v>
      </c>
      <c r="AI24" s="22">
        <v>9.69</v>
      </c>
    </row>
    <row r="25" spans="1:35">
      <c r="A25" s="22" t="s">
        <v>1558</v>
      </c>
      <c r="H25" s="22">
        <v>23.2</v>
      </c>
      <c r="I25" s="22">
        <v>0.8</v>
      </c>
      <c r="L25" s="22">
        <v>16.2</v>
      </c>
      <c r="N25" s="22">
        <v>24.8</v>
      </c>
      <c r="V25" s="22">
        <v>13.1</v>
      </c>
      <c r="Z25" s="22">
        <v>5</v>
      </c>
      <c r="AC25" s="22">
        <v>14</v>
      </c>
      <c r="AE25" s="22">
        <v>2.9</v>
      </c>
      <c r="AI25" s="22">
        <v>9.18</v>
      </c>
    </row>
    <row r="26" spans="1:35">
      <c r="A26" s="22" t="s">
        <v>1559</v>
      </c>
      <c r="H26" s="22">
        <v>34.799999999999997</v>
      </c>
      <c r="L26" s="22">
        <v>16.899999999999999</v>
      </c>
      <c r="N26" s="22">
        <v>22.6</v>
      </c>
      <c r="V26" s="22">
        <v>9.8000000000000007</v>
      </c>
      <c r="Z26" s="22">
        <v>3.6</v>
      </c>
      <c r="AC26" s="22">
        <v>7.2</v>
      </c>
      <c r="AE26" s="22">
        <v>5.0999999999999996</v>
      </c>
      <c r="AI26" s="22">
        <v>12.05</v>
      </c>
    </row>
    <row r="27" spans="1:35">
      <c r="A27" s="22" t="s">
        <v>1560</v>
      </c>
      <c r="AG27" s="22">
        <v>100</v>
      </c>
      <c r="AI27" s="22">
        <v>14.71</v>
      </c>
    </row>
    <row r="28" spans="1:35">
      <c r="A28" s="22" t="s">
        <v>2766</v>
      </c>
      <c r="H28" s="22">
        <v>15.5</v>
      </c>
      <c r="I28" s="22">
        <v>1.4</v>
      </c>
      <c r="K28" s="22">
        <v>1.5</v>
      </c>
      <c r="L28" s="22">
        <v>11.6</v>
      </c>
      <c r="N28" s="22">
        <v>23.2</v>
      </c>
      <c r="P28" s="22">
        <v>-0.2</v>
      </c>
      <c r="V28" s="22">
        <v>10.6</v>
      </c>
      <c r="Z28" s="22">
        <v>16.8</v>
      </c>
      <c r="AC28" s="22">
        <v>17.2</v>
      </c>
      <c r="AE28" s="22">
        <v>2.4</v>
      </c>
      <c r="AI28" s="22">
        <v>8.06</v>
      </c>
    </row>
    <row r="29" spans="1:35">
      <c r="A29" s="22" t="s">
        <v>277</v>
      </c>
      <c r="N29" s="22">
        <v>100</v>
      </c>
      <c r="AI29" s="22">
        <v>7.46</v>
      </c>
    </row>
    <row r="30" spans="1:35">
      <c r="A30" s="22" t="s">
        <v>1561</v>
      </c>
      <c r="B30" s="22">
        <v>15.4</v>
      </c>
      <c r="D30" s="22">
        <v>15.4</v>
      </c>
      <c r="H30" s="22">
        <v>19.2</v>
      </c>
      <c r="I30" s="22">
        <v>6.2</v>
      </c>
      <c r="K30" s="22">
        <v>0.6</v>
      </c>
      <c r="L30" s="22">
        <v>6.6</v>
      </c>
      <c r="N30" s="22">
        <v>17.399999999999999</v>
      </c>
      <c r="O30" s="22">
        <v>3.3</v>
      </c>
      <c r="Z30" s="22">
        <v>13</v>
      </c>
      <c r="AC30" s="22">
        <v>2.9</v>
      </c>
      <c r="AI30" s="22">
        <v>13.59</v>
      </c>
    </row>
    <row r="31" spans="1:35">
      <c r="A31" s="22" t="s">
        <v>278</v>
      </c>
      <c r="B31" s="22">
        <v>8.1</v>
      </c>
      <c r="D31" s="22">
        <v>23.1</v>
      </c>
      <c r="H31" s="22">
        <v>19.899999999999999</v>
      </c>
      <c r="I31" s="22">
        <v>6.8</v>
      </c>
      <c r="K31" s="22">
        <v>5.0999999999999996</v>
      </c>
      <c r="L31" s="22">
        <v>3.4</v>
      </c>
      <c r="N31" s="22">
        <v>13.3</v>
      </c>
      <c r="O31" s="22">
        <v>6</v>
      </c>
      <c r="Z31" s="22">
        <v>2.1</v>
      </c>
      <c r="AC31" s="22">
        <v>12.2</v>
      </c>
      <c r="AI31" s="22">
        <v>17.11</v>
      </c>
    </row>
    <row r="32" spans="1:35">
      <c r="A32" s="22" t="s">
        <v>2054</v>
      </c>
      <c r="C32" s="22">
        <v>36.4</v>
      </c>
      <c r="P32" s="22">
        <v>18.7</v>
      </c>
      <c r="Z32" s="22">
        <v>36</v>
      </c>
      <c r="AC32" s="22">
        <v>8.9</v>
      </c>
      <c r="AI32" s="22">
        <v>11.04</v>
      </c>
    </row>
    <row r="33" spans="1:35">
      <c r="A33" s="22" t="s">
        <v>2767</v>
      </c>
      <c r="H33" s="22">
        <v>7.8</v>
      </c>
      <c r="I33" s="22">
        <v>7.2</v>
      </c>
      <c r="K33" s="22">
        <v>3.7</v>
      </c>
      <c r="L33" s="22">
        <v>3.4</v>
      </c>
      <c r="N33" s="22">
        <v>4.5</v>
      </c>
      <c r="P33" s="22">
        <v>17.899999999999999</v>
      </c>
      <c r="Z33" s="22">
        <v>41.5</v>
      </c>
      <c r="AC33" s="22">
        <v>3</v>
      </c>
      <c r="AF33" s="22">
        <v>11</v>
      </c>
      <c r="AI33" s="22">
        <v>8.26</v>
      </c>
    </row>
    <row r="34" spans="1:35">
      <c r="A34" s="22" t="s">
        <v>2055</v>
      </c>
      <c r="P34" s="22">
        <v>51.3</v>
      </c>
      <c r="Z34" s="22">
        <v>44.9</v>
      </c>
      <c r="AC34" s="22">
        <v>3.8</v>
      </c>
      <c r="AI34" s="22">
        <v>8.6300000000000008</v>
      </c>
    </row>
    <row r="35" spans="1:35">
      <c r="A35" s="22" t="s">
        <v>2056</v>
      </c>
      <c r="R35" s="22">
        <v>0.73</v>
      </c>
      <c r="S35" s="22">
        <v>2.42</v>
      </c>
      <c r="V35" s="22">
        <v>69.650000000000006</v>
      </c>
      <c r="Z35" s="22">
        <v>25.77</v>
      </c>
      <c r="AC35" s="22">
        <v>1.43</v>
      </c>
      <c r="AI35" s="22">
        <v>5.88</v>
      </c>
    </row>
    <row r="36" spans="1:35">
      <c r="A36" s="22" t="s">
        <v>2739</v>
      </c>
      <c r="N36" s="22">
        <v>99.6</v>
      </c>
      <c r="AC36" s="22">
        <v>0.4</v>
      </c>
      <c r="AI36" s="22">
        <v>13.41</v>
      </c>
    </row>
    <row r="37" spans="1:35">
      <c r="A37" s="22" t="s">
        <v>2057</v>
      </c>
      <c r="H37" s="22">
        <v>48.5</v>
      </c>
      <c r="I37" s="22">
        <v>7.6</v>
      </c>
      <c r="K37" s="22">
        <v>8.1</v>
      </c>
      <c r="L37" s="22">
        <v>20.8</v>
      </c>
      <c r="N37" s="22">
        <v>10.3</v>
      </c>
      <c r="O37" s="22">
        <v>1.8</v>
      </c>
      <c r="AC37" s="22">
        <v>2.9</v>
      </c>
      <c r="AI37" s="22">
        <v>31</v>
      </c>
    </row>
    <row r="38" spans="1:35">
      <c r="A38" s="22" t="s">
        <v>2058</v>
      </c>
      <c r="B38" s="22">
        <v>-0.63</v>
      </c>
      <c r="S38" s="22">
        <v>4.92</v>
      </c>
      <c r="U38" s="22">
        <v>1.55</v>
      </c>
      <c r="V38" s="22">
        <v>16.45</v>
      </c>
      <c r="Z38" s="22">
        <v>78.8</v>
      </c>
      <c r="AC38" s="22">
        <v>-1.08</v>
      </c>
      <c r="AI38" s="22">
        <v>14.79</v>
      </c>
    </row>
    <row r="39" spans="1:35">
      <c r="A39" s="22" t="s">
        <v>2059</v>
      </c>
      <c r="B39" s="22">
        <v>-0.16</v>
      </c>
      <c r="R39" s="22">
        <v>1.2</v>
      </c>
      <c r="S39" s="22">
        <v>2.69</v>
      </c>
      <c r="V39" s="22">
        <v>54.34</v>
      </c>
      <c r="Z39" s="22">
        <v>39.619999999999997</v>
      </c>
      <c r="AC39" s="22">
        <v>2.31</v>
      </c>
      <c r="AI39" s="22">
        <v>7.35</v>
      </c>
    </row>
    <row r="40" spans="1:35">
      <c r="A40" s="22" t="s">
        <v>2060</v>
      </c>
      <c r="AC40" s="22">
        <v>7.5</v>
      </c>
      <c r="AF40" s="22">
        <v>92.5</v>
      </c>
      <c r="AI40" s="22">
        <v>-4.07</v>
      </c>
    </row>
    <row r="41" spans="1:35">
      <c r="A41" s="22" t="s">
        <v>2813</v>
      </c>
      <c r="B41" s="22">
        <v>0</v>
      </c>
      <c r="R41" s="22">
        <v>0.92</v>
      </c>
      <c r="S41" s="22">
        <v>3.6</v>
      </c>
      <c r="V41" s="22">
        <v>54.78</v>
      </c>
      <c r="Z41" s="22">
        <v>40.49</v>
      </c>
      <c r="AC41" s="22">
        <v>0.21</v>
      </c>
      <c r="AI41" s="22">
        <v>6.61</v>
      </c>
    </row>
    <row r="42" spans="1:35">
      <c r="A42" s="22" t="s">
        <v>2061</v>
      </c>
      <c r="B42" s="22">
        <v>-1.61</v>
      </c>
      <c r="S42" s="22">
        <v>1.61</v>
      </c>
      <c r="U42" s="22">
        <v>0.53</v>
      </c>
      <c r="V42" s="22">
        <v>30.2</v>
      </c>
      <c r="Z42" s="22">
        <v>64.790000000000006</v>
      </c>
      <c r="AC42" s="22">
        <v>4.47</v>
      </c>
      <c r="AI42" s="22">
        <v>12.16</v>
      </c>
    </row>
    <row r="43" spans="1:35">
      <c r="A43" s="22" t="s">
        <v>2740</v>
      </c>
      <c r="N43" s="22">
        <v>100.5</v>
      </c>
      <c r="AC43" s="22">
        <v>-0.5</v>
      </c>
      <c r="AI43" s="22">
        <v>12.3</v>
      </c>
    </row>
    <row r="44" spans="1:35">
      <c r="A44" s="22" t="s">
        <v>2062</v>
      </c>
      <c r="N44" s="22">
        <v>2.2999999999999998</v>
      </c>
      <c r="AI44" s="22">
        <v>1.77</v>
      </c>
    </row>
    <row r="45" spans="1:35">
      <c r="A45" s="22" t="s">
        <v>2768</v>
      </c>
      <c r="N45" s="22">
        <v>95.5</v>
      </c>
      <c r="AC45" s="22">
        <v>4.5</v>
      </c>
      <c r="AI45" s="22">
        <v>5.0199999999999996</v>
      </c>
    </row>
    <row r="46" spans="1:35">
      <c r="A46" s="22" t="s">
        <v>2063</v>
      </c>
      <c r="N46" s="22">
        <v>100.1</v>
      </c>
      <c r="AC46" s="22">
        <v>-0.1</v>
      </c>
      <c r="AI46" s="22">
        <v>15.73</v>
      </c>
    </row>
    <row r="47" spans="1:35">
      <c r="A47" s="22" t="s">
        <v>2064</v>
      </c>
      <c r="N47" s="22">
        <v>99.5</v>
      </c>
      <c r="AC47" s="22">
        <v>0.5</v>
      </c>
      <c r="AI47" s="22">
        <v>16.61</v>
      </c>
    </row>
    <row r="48" spans="1:35">
      <c r="A48" s="22" t="s">
        <v>2065</v>
      </c>
      <c r="AG48" s="22">
        <v>100</v>
      </c>
      <c r="AI48" s="22">
        <v>7.52</v>
      </c>
    </row>
    <row r="49" spans="1:35">
      <c r="A49" s="22" t="s">
        <v>2066</v>
      </c>
      <c r="AG49" s="22">
        <v>100</v>
      </c>
    </row>
    <row r="50" spans="1:35">
      <c r="A50" s="22" t="s">
        <v>279</v>
      </c>
      <c r="H50" s="22">
        <v>62.3</v>
      </c>
      <c r="J50" s="22">
        <v>10</v>
      </c>
      <c r="K50" s="22">
        <v>5.0999999999999996</v>
      </c>
      <c r="L50" s="22">
        <v>8.1999999999999993</v>
      </c>
      <c r="P50" s="22">
        <v>14.4</v>
      </c>
      <c r="AI50" s="22">
        <v>16.399999999999999</v>
      </c>
    </row>
    <row r="51" spans="1:35">
      <c r="A51" s="22" t="s">
        <v>2067</v>
      </c>
      <c r="J51" s="22">
        <v>100</v>
      </c>
    </row>
    <row r="52" spans="1:35">
      <c r="A52" s="22" t="s">
        <v>280</v>
      </c>
      <c r="L52" s="22">
        <v>96</v>
      </c>
      <c r="N52" s="22">
        <v>4</v>
      </c>
      <c r="AI52" s="22">
        <v>31.24</v>
      </c>
    </row>
    <row r="53" spans="1:35">
      <c r="A53" s="22" t="s">
        <v>281</v>
      </c>
      <c r="F53" s="22">
        <v>5.2</v>
      </c>
      <c r="G53" s="22">
        <v>4</v>
      </c>
      <c r="J53" s="22">
        <v>84.3</v>
      </c>
      <c r="L53" s="22">
        <v>1.1000000000000001</v>
      </c>
      <c r="M53" s="22">
        <v>3.5</v>
      </c>
      <c r="O53" s="22">
        <v>1.9</v>
      </c>
      <c r="AI53" s="22">
        <v>24.66</v>
      </c>
    </row>
    <row r="54" spans="1:35">
      <c r="A54" s="22" t="s">
        <v>2826</v>
      </c>
      <c r="L54" s="22">
        <v>96</v>
      </c>
      <c r="P54" s="22">
        <v>4</v>
      </c>
      <c r="AI54" s="22">
        <v>13.24</v>
      </c>
    </row>
    <row r="55" spans="1:35">
      <c r="A55" s="22" t="s">
        <v>2068</v>
      </c>
      <c r="B55" s="22">
        <v>1.6</v>
      </c>
      <c r="Z55" s="22">
        <v>78.5</v>
      </c>
      <c r="AC55" s="22">
        <v>19.899999999999999</v>
      </c>
      <c r="AI55" s="22">
        <v>0.9</v>
      </c>
    </row>
    <row r="56" spans="1:35">
      <c r="A56" s="22" t="s">
        <v>3143</v>
      </c>
      <c r="X56" s="22">
        <v>86.6</v>
      </c>
      <c r="Z56" s="22">
        <v>13.1</v>
      </c>
      <c r="AC56" s="22">
        <v>0.3</v>
      </c>
      <c r="AI56" s="22">
        <v>0.84</v>
      </c>
    </row>
    <row r="57" spans="1:35">
      <c r="A57" s="22" t="s">
        <v>2069</v>
      </c>
      <c r="V57" s="22">
        <v>7.5</v>
      </c>
      <c r="Z57" s="22">
        <v>92.5</v>
      </c>
      <c r="AI57" s="22">
        <v>4.76</v>
      </c>
    </row>
    <row r="58" spans="1:35">
      <c r="A58" s="22" t="s">
        <v>2070</v>
      </c>
      <c r="X58" s="22">
        <v>90.4</v>
      </c>
      <c r="Z58" s="22">
        <v>9.6</v>
      </c>
      <c r="AI58" s="22">
        <v>5.0599999999999996</v>
      </c>
    </row>
    <row r="59" spans="1:35">
      <c r="A59" s="22" t="s">
        <v>282</v>
      </c>
      <c r="B59" s="22">
        <v>5.6</v>
      </c>
      <c r="H59" s="22">
        <v>16</v>
      </c>
      <c r="K59" s="22">
        <v>4.7</v>
      </c>
      <c r="L59" s="22">
        <v>7.8</v>
      </c>
      <c r="O59" s="22">
        <v>5.2</v>
      </c>
      <c r="Z59" s="22">
        <v>55.1</v>
      </c>
      <c r="AE59" s="22">
        <v>11.9</v>
      </c>
      <c r="AI59" s="22">
        <v>9.58</v>
      </c>
    </row>
    <row r="60" spans="1:35">
      <c r="A60" s="22" t="s">
        <v>283</v>
      </c>
      <c r="B60" s="22">
        <v>5.3</v>
      </c>
      <c r="H60" s="22">
        <v>28.7</v>
      </c>
      <c r="K60" s="22">
        <v>8</v>
      </c>
      <c r="L60" s="22">
        <v>13.7</v>
      </c>
      <c r="N60" s="22">
        <v>7.2</v>
      </c>
      <c r="O60" s="22">
        <v>9.1999999999999993</v>
      </c>
      <c r="Z60" s="22">
        <v>23.6</v>
      </c>
      <c r="AE60" s="22">
        <v>10.7</v>
      </c>
      <c r="AI60" s="22">
        <v>14.22</v>
      </c>
    </row>
    <row r="61" spans="1:35">
      <c r="A61" s="22" t="s">
        <v>284</v>
      </c>
      <c r="B61" s="22">
        <v>-0.6</v>
      </c>
      <c r="H61" s="22">
        <v>22.5</v>
      </c>
      <c r="K61" s="22">
        <v>6</v>
      </c>
      <c r="L61" s="22">
        <v>10.6</v>
      </c>
      <c r="N61" s="22">
        <v>5.7</v>
      </c>
      <c r="O61" s="22">
        <v>7</v>
      </c>
      <c r="Z61" s="22">
        <v>36.9</v>
      </c>
      <c r="AE61" s="22">
        <v>11.9</v>
      </c>
      <c r="AI61" s="22">
        <v>11.88</v>
      </c>
    </row>
    <row r="62" spans="1:35">
      <c r="A62" s="22" t="s">
        <v>3144</v>
      </c>
      <c r="Z62" s="22">
        <v>99.5</v>
      </c>
      <c r="AC62" s="22">
        <v>0.5</v>
      </c>
      <c r="AI62" s="22">
        <v>8.48</v>
      </c>
    </row>
    <row r="63" spans="1:35">
      <c r="A63" s="22" t="s">
        <v>2954</v>
      </c>
      <c r="I63" s="22">
        <v>9.9</v>
      </c>
      <c r="J63" s="22">
        <v>90.1</v>
      </c>
      <c r="AI63" s="22">
        <v>44.27</v>
      </c>
    </row>
    <row r="64" spans="1:35">
      <c r="A64" s="22" t="s">
        <v>2827</v>
      </c>
      <c r="N64" s="22">
        <v>100</v>
      </c>
      <c r="AI64" s="22">
        <v>6.38</v>
      </c>
    </row>
    <row r="65" spans="1:35">
      <c r="A65" s="22" t="s">
        <v>285</v>
      </c>
      <c r="N65" s="22">
        <v>100</v>
      </c>
      <c r="AI65" s="22">
        <v>24.88</v>
      </c>
    </row>
    <row r="66" spans="1:35">
      <c r="A66" s="22" t="s">
        <v>286</v>
      </c>
      <c r="N66" s="22">
        <v>100</v>
      </c>
      <c r="AI66" s="22">
        <v>12.81</v>
      </c>
    </row>
    <row r="67" spans="1:35">
      <c r="A67" s="22" t="s">
        <v>287</v>
      </c>
      <c r="H67" s="22">
        <v>100</v>
      </c>
      <c r="AI67" s="22">
        <v>20</v>
      </c>
    </row>
    <row r="68" spans="1:35">
      <c r="A68" s="22" t="s">
        <v>1562</v>
      </c>
      <c r="AG68" s="22">
        <v>100</v>
      </c>
      <c r="AI68" s="22">
        <v>50.02</v>
      </c>
    </row>
    <row r="69" spans="1:35">
      <c r="A69" s="22" t="s">
        <v>288</v>
      </c>
      <c r="AG69" s="22">
        <v>100</v>
      </c>
      <c r="AI69" s="22">
        <v>-0.32</v>
      </c>
    </row>
    <row r="70" spans="1:35">
      <c r="A70" s="22" t="s">
        <v>289</v>
      </c>
      <c r="F70" s="22">
        <v>14.6</v>
      </c>
      <c r="N70" s="22">
        <v>7.3</v>
      </c>
      <c r="X70" s="22">
        <v>55.7</v>
      </c>
      <c r="Z70" s="22">
        <v>8.8000000000000007</v>
      </c>
      <c r="AC70" s="22">
        <v>13.6</v>
      </c>
      <c r="AI70" s="22">
        <v>4.4000000000000004</v>
      </c>
    </row>
    <row r="71" spans="1:35">
      <c r="A71" s="22" t="s">
        <v>290</v>
      </c>
      <c r="D71" s="22">
        <v>0.2</v>
      </c>
      <c r="F71" s="22">
        <v>32.4</v>
      </c>
      <c r="O71" s="22">
        <v>0.8</v>
      </c>
      <c r="X71" s="22">
        <v>41.8</v>
      </c>
      <c r="Z71" s="22">
        <v>10.199999999999999</v>
      </c>
      <c r="AC71" s="22">
        <v>13.5</v>
      </c>
      <c r="AF71" s="22">
        <v>1.1000000000000001</v>
      </c>
      <c r="AI71" s="22">
        <v>6.33</v>
      </c>
    </row>
    <row r="72" spans="1:35">
      <c r="A72" s="22" t="s">
        <v>291</v>
      </c>
      <c r="D72" s="22">
        <v>1.2</v>
      </c>
      <c r="F72" s="22">
        <v>34.1</v>
      </c>
      <c r="O72" s="22">
        <v>4.2</v>
      </c>
      <c r="X72" s="22">
        <v>28</v>
      </c>
      <c r="Z72" s="22">
        <v>19.2</v>
      </c>
      <c r="AC72" s="22">
        <v>7.6</v>
      </c>
      <c r="AF72" s="22">
        <v>5.7</v>
      </c>
      <c r="AI72" s="22">
        <v>7.86</v>
      </c>
    </row>
    <row r="73" spans="1:35">
      <c r="A73" s="22" t="s">
        <v>292</v>
      </c>
      <c r="D73" s="22">
        <v>1.6</v>
      </c>
      <c r="F73" s="22">
        <v>44.2</v>
      </c>
      <c r="O73" s="22">
        <v>5.5</v>
      </c>
      <c r="X73" s="22">
        <v>15.4</v>
      </c>
      <c r="Z73" s="22">
        <v>21.5</v>
      </c>
      <c r="AC73" s="22">
        <v>4.4000000000000004</v>
      </c>
      <c r="AF73" s="22">
        <v>7.4</v>
      </c>
      <c r="AI73" s="22">
        <v>9.6199999999999992</v>
      </c>
    </row>
    <row r="74" spans="1:35">
      <c r="A74" s="22" t="s">
        <v>293</v>
      </c>
      <c r="D74" s="22">
        <v>1.8</v>
      </c>
      <c r="F74" s="22">
        <v>56.5</v>
      </c>
      <c r="O74" s="22">
        <v>7</v>
      </c>
      <c r="X74" s="22">
        <v>7.2</v>
      </c>
      <c r="Z74" s="22">
        <v>16.2</v>
      </c>
      <c r="AC74" s="22">
        <v>3.2</v>
      </c>
      <c r="AF74" s="22">
        <v>8.1</v>
      </c>
      <c r="AI74" s="22">
        <v>11.01</v>
      </c>
    </row>
    <row r="75" spans="1:35">
      <c r="A75" s="22" t="s">
        <v>294</v>
      </c>
      <c r="D75" s="22">
        <v>1.9</v>
      </c>
      <c r="F75" s="22">
        <v>69.8</v>
      </c>
      <c r="O75" s="22">
        <v>8.8000000000000007</v>
      </c>
      <c r="X75" s="22">
        <v>4</v>
      </c>
      <c r="Z75" s="22">
        <v>5.2</v>
      </c>
      <c r="AC75" s="22">
        <v>2.5</v>
      </c>
      <c r="AF75" s="22">
        <v>7.8</v>
      </c>
      <c r="AI75" s="22">
        <v>12.78</v>
      </c>
    </row>
    <row r="76" spans="1:35">
      <c r="A76" s="22" t="s">
        <v>295</v>
      </c>
      <c r="D76" s="22">
        <v>1.9</v>
      </c>
      <c r="F76" s="22">
        <v>74.2</v>
      </c>
      <c r="O76" s="22">
        <v>9.3000000000000007</v>
      </c>
      <c r="X76" s="22">
        <v>4.2</v>
      </c>
      <c r="Z76" s="22">
        <v>0.6</v>
      </c>
      <c r="AC76" s="22">
        <v>2.2999999999999998</v>
      </c>
      <c r="AF76" s="22">
        <v>7.5</v>
      </c>
      <c r="AI76" s="22">
        <v>13.32</v>
      </c>
    </row>
    <row r="77" spans="1:35">
      <c r="A77" s="22" t="s">
        <v>296</v>
      </c>
      <c r="C77" s="22">
        <v>9.27</v>
      </c>
      <c r="H77" s="22">
        <v>0.97</v>
      </c>
      <c r="L77" s="22">
        <v>4.5</v>
      </c>
      <c r="N77" s="22">
        <v>11.84</v>
      </c>
      <c r="O77" s="22">
        <v>2.86</v>
      </c>
      <c r="P77" s="22">
        <v>29.75</v>
      </c>
      <c r="W77" s="22">
        <v>3.34</v>
      </c>
      <c r="X77" s="22">
        <v>5.88</v>
      </c>
      <c r="Z77" s="22">
        <v>24.29</v>
      </c>
      <c r="AF77" s="22">
        <v>7.3</v>
      </c>
      <c r="AI77" s="22">
        <v>7.87</v>
      </c>
    </row>
    <row r="78" spans="1:35">
      <c r="A78" s="22" t="s">
        <v>297</v>
      </c>
      <c r="D78" s="22">
        <v>12.63</v>
      </c>
      <c r="P78" s="22">
        <v>3.59</v>
      </c>
      <c r="Z78" s="22">
        <v>29.91</v>
      </c>
      <c r="AC78" s="22">
        <v>6.47</v>
      </c>
      <c r="AE78" s="22">
        <v>22.46</v>
      </c>
      <c r="AF78" s="22">
        <v>24.94</v>
      </c>
      <c r="AI78" s="22">
        <v>6.1</v>
      </c>
    </row>
    <row r="79" spans="1:35">
      <c r="A79" s="22" t="s">
        <v>2071</v>
      </c>
      <c r="AG79" s="22">
        <v>100</v>
      </c>
      <c r="AI79" s="22">
        <v>14.76</v>
      </c>
    </row>
    <row r="80" spans="1:35">
      <c r="A80" s="22" t="s">
        <v>2072</v>
      </c>
      <c r="AG80" s="22">
        <v>100</v>
      </c>
    </row>
    <row r="81" spans="1:35">
      <c r="A81" s="22" t="s">
        <v>298</v>
      </c>
      <c r="H81" s="22">
        <v>35.43</v>
      </c>
      <c r="I81" s="22">
        <v>6.46</v>
      </c>
      <c r="K81" s="22">
        <v>4.3</v>
      </c>
      <c r="L81" s="22">
        <v>7.94</v>
      </c>
      <c r="N81" s="22">
        <v>3.36</v>
      </c>
      <c r="O81" s="22">
        <v>3.2</v>
      </c>
      <c r="P81" s="22">
        <v>14.51</v>
      </c>
      <c r="AC81" s="22">
        <v>24.8</v>
      </c>
      <c r="AI81" s="22">
        <v>5.16</v>
      </c>
    </row>
    <row r="82" spans="1:35">
      <c r="A82" s="22" t="s">
        <v>299</v>
      </c>
      <c r="H82" s="22">
        <v>24.56</v>
      </c>
      <c r="I82" s="22">
        <v>4.1500000000000004</v>
      </c>
      <c r="K82" s="22">
        <v>2.75</v>
      </c>
      <c r="L82" s="22">
        <v>5.72</v>
      </c>
      <c r="N82" s="22">
        <v>2.2999999999999998</v>
      </c>
      <c r="O82" s="22">
        <v>2.2999999999999998</v>
      </c>
      <c r="P82" s="22">
        <v>9.41</v>
      </c>
      <c r="AC82" s="22">
        <v>48.81</v>
      </c>
      <c r="AI82" s="22">
        <v>3.07</v>
      </c>
    </row>
    <row r="83" spans="1:35">
      <c r="A83" s="22" t="s">
        <v>2073</v>
      </c>
      <c r="H83" s="22">
        <v>18.489999999999998</v>
      </c>
      <c r="I83" s="22">
        <v>3.12</v>
      </c>
      <c r="K83" s="22">
        <v>2.0699999999999998</v>
      </c>
      <c r="L83" s="22">
        <v>4.3</v>
      </c>
      <c r="N83" s="22">
        <v>1.73</v>
      </c>
      <c r="O83" s="22">
        <v>1.73</v>
      </c>
      <c r="P83" s="22">
        <v>7.07</v>
      </c>
      <c r="AC83" s="22">
        <v>61.49</v>
      </c>
      <c r="AI83" s="22">
        <v>1.93</v>
      </c>
    </row>
    <row r="84" spans="1:35">
      <c r="A84" s="22" t="s">
        <v>2074</v>
      </c>
      <c r="AG84" s="22">
        <v>100</v>
      </c>
      <c r="AI84" s="22">
        <v>12.65</v>
      </c>
    </row>
    <row r="85" spans="1:35">
      <c r="A85" s="22" t="s">
        <v>300</v>
      </c>
      <c r="H85" s="22">
        <v>29.73</v>
      </c>
      <c r="I85" s="22">
        <v>5.24</v>
      </c>
      <c r="K85" s="22">
        <v>7.3</v>
      </c>
      <c r="L85" s="22">
        <v>8.6999999999999993</v>
      </c>
      <c r="N85" s="22">
        <v>24.1</v>
      </c>
      <c r="O85" s="22">
        <v>24.93</v>
      </c>
      <c r="AI85" s="22">
        <v>17.2</v>
      </c>
    </row>
    <row r="86" spans="1:35">
      <c r="A86" s="22" t="s">
        <v>86</v>
      </c>
      <c r="H86" s="22">
        <v>24.75</v>
      </c>
      <c r="I86" s="22">
        <v>6.47</v>
      </c>
      <c r="K86" s="22">
        <v>13.04</v>
      </c>
      <c r="L86" s="22">
        <v>10.24</v>
      </c>
      <c r="N86" s="22">
        <v>33.57</v>
      </c>
      <c r="O86" s="22">
        <v>10.41</v>
      </c>
      <c r="AC86" s="22">
        <v>0.2</v>
      </c>
      <c r="AF86" s="22">
        <v>1.32</v>
      </c>
      <c r="AI86" s="22">
        <v>14.89</v>
      </c>
    </row>
    <row r="87" spans="1:35">
      <c r="A87" s="22" t="s">
        <v>87</v>
      </c>
      <c r="H87" s="22">
        <v>15.08</v>
      </c>
      <c r="I87" s="22">
        <v>3.03</v>
      </c>
      <c r="K87" s="22">
        <v>7.23</v>
      </c>
      <c r="L87" s="22">
        <v>5.85</v>
      </c>
      <c r="N87" s="22">
        <v>22.82</v>
      </c>
      <c r="O87" s="22">
        <v>3.53</v>
      </c>
      <c r="W87" s="22">
        <v>18.89</v>
      </c>
      <c r="X87" s="22">
        <v>7.29</v>
      </c>
      <c r="Z87" s="22">
        <v>11.97</v>
      </c>
      <c r="AE87" s="22">
        <v>4.3099999999999996</v>
      </c>
      <c r="AI87" s="22">
        <v>9.57</v>
      </c>
    </row>
    <row r="88" spans="1:35">
      <c r="A88" s="22" t="s">
        <v>301</v>
      </c>
      <c r="E88" s="22">
        <v>5.03</v>
      </c>
      <c r="H88" s="22">
        <v>8.01</v>
      </c>
      <c r="I88" s="22">
        <v>3.11</v>
      </c>
      <c r="K88" s="22">
        <v>2.0299999999999998</v>
      </c>
      <c r="N88" s="22">
        <v>13.73</v>
      </c>
      <c r="O88" s="22">
        <v>3.36</v>
      </c>
      <c r="W88" s="22">
        <v>11.93</v>
      </c>
      <c r="X88" s="22">
        <v>22.33</v>
      </c>
      <c r="Z88" s="22">
        <v>23.86</v>
      </c>
      <c r="AC88" s="22">
        <v>1.77</v>
      </c>
      <c r="AE88" s="22">
        <v>4.84</v>
      </c>
      <c r="AI88" s="22">
        <v>7.15</v>
      </c>
    </row>
    <row r="89" spans="1:35">
      <c r="A89" s="22" t="s">
        <v>302</v>
      </c>
      <c r="H89" s="22">
        <v>19.37</v>
      </c>
      <c r="I89" s="22">
        <v>5.16</v>
      </c>
      <c r="K89" s="22">
        <v>9.93</v>
      </c>
      <c r="L89" s="22">
        <v>8.16</v>
      </c>
      <c r="N89" s="22">
        <v>31.61</v>
      </c>
      <c r="O89" s="22">
        <v>6.13</v>
      </c>
      <c r="W89" s="22">
        <v>8.19</v>
      </c>
      <c r="X89" s="22">
        <v>6.94</v>
      </c>
      <c r="Z89" s="22">
        <v>3.1</v>
      </c>
      <c r="AC89" s="22">
        <v>0.08</v>
      </c>
      <c r="AF89" s="22">
        <v>1.33</v>
      </c>
      <c r="AI89" s="22">
        <v>11.93</v>
      </c>
    </row>
    <row r="90" spans="1:35">
      <c r="A90" s="22" t="s">
        <v>303</v>
      </c>
      <c r="C90" s="22">
        <v>4.8600000000000003</v>
      </c>
      <c r="E90" s="22">
        <v>6.58</v>
      </c>
      <c r="W90" s="22">
        <v>6.68</v>
      </c>
      <c r="X90" s="22">
        <v>17.850000000000001</v>
      </c>
      <c r="Z90" s="22">
        <v>15.66</v>
      </c>
      <c r="AC90" s="22">
        <v>29.48</v>
      </c>
      <c r="AF90" s="22">
        <v>18.89</v>
      </c>
      <c r="AI90" s="22">
        <v>2.2400000000000002</v>
      </c>
    </row>
    <row r="91" spans="1:35">
      <c r="A91" s="22" t="s">
        <v>304</v>
      </c>
      <c r="C91" s="22">
        <v>2.48</v>
      </c>
      <c r="E91" s="22">
        <v>3.69</v>
      </c>
      <c r="H91" s="22">
        <v>25.06</v>
      </c>
      <c r="I91" s="22">
        <v>6.28</v>
      </c>
      <c r="K91" s="22">
        <v>13.87</v>
      </c>
      <c r="L91" s="22">
        <v>9.98</v>
      </c>
      <c r="N91" s="22">
        <v>28.14</v>
      </c>
      <c r="O91" s="22">
        <v>7.03</v>
      </c>
      <c r="AC91" s="22">
        <v>1.99</v>
      </c>
      <c r="AF91" s="22">
        <v>1.48</v>
      </c>
      <c r="AI91" s="22">
        <v>14.07</v>
      </c>
    </row>
    <row r="92" spans="1:35">
      <c r="A92" s="22" t="s">
        <v>305</v>
      </c>
      <c r="C92" s="22">
        <v>3.24</v>
      </c>
      <c r="E92" s="22">
        <v>3.53</v>
      </c>
      <c r="H92" s="22">
        <v>15.74</v>
      </c>
      <c r="I92" s="22">
        <v>6.26</v>
      </c>
      <c r="K92" s="22">
        <v>8.11</v>
      </c>
      <c r="L92" s="22">
        <v>3.5</v>
      </c>
      <c r="N92" s="22">
        <v>15.89</v>
      </c>
      <c r="W92" s="22">
        <v>14.49</v>
      </c>
      <c r="X92" s="22">
        <v>14.31</v>
      </c>
      <c r="Z92" s="22">
        <v>6.24</v>
      </c>
      <c r="AC92" s="22">
        <v>2.46</v>
      </c>
      <c r="AE92" s="22">
        <v>6.23</v>
      </c>
      <c r="AI92" s="22">
        <v>8.6300000000000008</v>
      </c>
    </row>
    <row r="93" spans="1:35">
      <c r="A93" s="22" t="s">
        <v>306</v>
      </c>
      <c r="C93" s="22">
        <v>2.76</v>
      </c>
      <c r="E93" s="22">
        <v>4.55</v>
      </c>
      <c r="H93" s="22">
        <v>13.66</v>
      </c>
      <c r="I93" s="22">
        <v>3.36</v>
      </c>
      <c r="K93" s="22">
        <v>6.7</v>
      </c>
      <c r="L93" s="22">
        <v>1.92</v>
      </c>
      <c r="N93" s="22">
        <v>13.84</v>
      </c>
      <c r="W93" s="22">
        <v>12.55</v>
      </c>
      <c r="X93" s="22">
        <v>24.51</v>
      </c>
      <c r="Z93" s="22">
        <v>9.81</v>
      </c>
      <c r="AE93" s="22">
        <v>3.87</v>
      </c>
      <c r="AF93" s="22">
        <v>2.4700000000000002</v>
      </c>
      <c r="AI93" s="22">
        <v>7.24</v>
      </c>
    </row>
    <row r="94" spans="1:35">
      <c r="A94" s="22" t="s">
        <v>307</v>
      </c>
      <c r="C94" s="22">
        <v>2.63</v>
      </c>
      <c r="E94" s="22">
        <v>2.5499999999999998</v>
      </c>
      <c r="H94" s="22">
        <v>20.190000000000001</v>
      </c>
      <c r="I94" s="22">
        <v>5.8</v>
      </c>
      <c r="K94" s="22">
        <v>10.75</v>
      </c>
      <c r="L94" s="22">
        <v>8.09</v>
      </c>
      <c r="N94" s="22">
        <v>22.57</v>
      </c>
      <c r="W94" s="22">
        <v>7.37</v>
      </c>
      <c r="X94" s="22">
        <v>9.83</v>
      </c>
      <c r="AC94" s="22">
        <v>3.58</v>
      </c>
      <c r="AE94" s="22">
        <v>6.64</v>
      </c>
      <c r="AI94" s="22">
        <v>10.99</v>
      </c>
    </row>
    <row r="95" spans="1:35">
      <c r="A95" s="22" t="s">
        <v>88</v>
      </c>
      <c r="C95" s="22">
        <v>3.49</v>
      </c>
      <c r="E95" s="22">
        <v>5.68</v>
      </c>
      <c r="H95" s="22">
        <v>10.210000000000001</v>
      </c>
      <c r="I95" s="22">
        <v>2.08</v>
      </c>
      <c r="K95" s="22">
        <v>3.52</v>
      </c>
      <c r="N95" s="22">
        <v>10.210000000000001</v>
      </c>
      <c r="W95" s="22">
        <v>8.25</v>
      </c>
      <c r="X95" s="22">
        <v>43.02</v>
      </c>
      <c r="Z95" s="22">
        <v>8.24</v>
      </c>
      <c r="AE95" s="22">
        <v>3.05</v>
      </c>
      <c r="AF95" s="22">
        <v>2.25</v>
      </c>
      <c r="AI95" s="22">
        <v>5.6</v>
      </c>
    </row>
    <row r="96" spans="1:35">
      <c r="A96" s="22" t="s">
        <v>308</v>
      </c>
      <c r="H96" s="22">
        <v>32.04</v>
      </c>
      <c r="I96" s="22">
        <v>4.93</v>
      </c>
      <c r="K96" s="22">
        <v>7.92</v>
      </c>
      <c r="L96" s="22">
        <v>9.56</v>
      </c>
      <c r="N96" s="22">
        <v>24.26</v>
      </c>
      <c r="O96" s="22">
        <v>21.24</v>
      </c>
      <c r="AF96" s="22">
        <v>0.05</v>
      </c>
      <c r="AI96" s="22">
        <v>14.97</v>
      </c>
    </row>
    <row r="97" spans="1:35">
      <c r="A97" s="22" t="s">
        <v>309</v>
      </c>
      <c r="H97" s="22">
        <v>24.77</v>
      </c>
      <c r="I97" s="22">
        <v>5.15</v>
      </c>
      <c r="K97" s="22">
        <v>14.05</v>
      </c>
      <c r="L97" s="22">
        <v>10.08</v>
      </c>
      <c r="N97" s="22">
        <v>32.64</v>
      </c>
      <c r="O97" s="22">
        <v>9.09</v>
      </c>
      <c r="AF97" s="22">
        <v>4.22</v>
      </c>
      <c r="AI97" s="22">
        <v>12.27</v>
      </c>
    </row>
    <row r="98" spans="1:35">
      <c r="A98" s="22" t="s">
        <v>310</v>
      </c>
      <c r="H98" s="22">
        <v>14.62</v>
      </c>
      <c r="I98" s="22">
        <v>3.17</v>
      </c>
      <c r="K98" s="22">
        <v>8.35</v>
      </c>
      <c r="L98" s="22">
        <v>5.94</v>
      </c>
      <c r="N98" s="22">
        <v>21.98</v>
      </c>
      <c r="O98" s="22">
        <v>3.01</v>
      </c>
      <c r="W98" s="22">
        <v>21.8</v>
      </c>
      <c r="X98" s="22">
        <v>11.97</v>
      </c>
      <c r="Z98" s="22">
        <v>4.87</v>
      </c>
      <c r="AF98" s="22">
        <v>4.29</v>
      </c>
      <c r="AI98" s="22">
        <v>7.82</v>
      </c>
    </row>
    <row r="99" spans="1:35">
      <c r="A99" s="22" t="s">
        <v>311</v>
      </c>
      <c r="H99" s="22">
        <v>12.57</v>
      </c>
      <c r="I99" s="22">
        <v>2.92</v>
      </c>
      <c r="K99" s="22">
        <v>7.38</v>
      </c>
      <c r="L99" s="22">
        <v>5.32</v>
      </c>
      <c r="N99" s="22">
        <v>18.13</v>
      </c>
      <c r="O99" s="22">
        <v>3.33</v>
      </c>
      <c r="W99" s="22">
        <v>12.89</v>
      </c>
      <c r="X99" s="22">
        <v>28.44</v>
      </c>
      <c r="Z99" s="22">
        <v>4.8</v>
      </c>
      <c r="AF99" s="22">
        <v>4.22</v>
      </c>
      <c r="AI99" s="22">
        <v>6.38</v>
      </c>
    </row>
    <row r="100" spans="1:35">
      <c r="A100" s="22" t="s">
        <v>312</v>
      </c>
      <c r="H100" s="22">
        <v>19.63</v>
      </c>
      <c r="I100" s="22">
        <v>3.84</v>
      </c>
      <c r="K100" s="22">
        <v>11.39</v>
      </c>
      <c r="L100" s="22">
        <v>8.31</v>
      </c>
      <c r="N100" s="22">
        <v>29.49</v>
      </c>
      <c r="O100" s="22">
        <v>4.24</v>
      </c>
      <c r="W100" s="22">
        <v>10.67</v>
      </c>
      <c r="X100" s="22">
        <v>8.24</v>
      </c>
      <c r="Z100" s="22">
        <v>0.03</v>
      </c>
      <c r="AF100" s="22">
        <v>4.16</v>
      </c>
      <c r="AI100" s="22">
        <v>9.7100000000000009</v>
      </c>
    </row>
    <row r="101" spans="1:35">
      <c r="A101" s="22" t="s">
        <v>313</v>
      </c>
      <c r="H101" s="22">
        <v>8.6199999999999992</v>
      </c>
      <c r="I101" s="22">
        <v>1.97</v>
      </c>
      <c r="K101" s="22">
        <v>4.24</v>
      </c>
      <c r="L101" s="22">
        <v>3.46</v>
      </c>
      <c r="N101" s="22">
        <v>10.84</v>
      </c>
      <c r="O101" s="22">
        <v>2.27</v>
      </c>
      <c r="X101" s="22">
        <v>18.98</v>
      </c>
      <c r="Z101" s="22">
        <v>0.03</v>
      </c>
      <c r="AC101" s="22">
        <v>45.55</v>
      </c>
      <c r="AF101" s="22">
        <v>4.04</v>
      </c>
      <c r="AI101" s="22">
        <v>3.74</v>
      </c>
    </row>
    <row r="102" spans="1:35">
      <c r="A102" s="22" t="s">
        <v>314</v>
      </c>
      <c r="H102" s="22">
        <v>9.36</v>
      </c>
      <c r="I102" s="22">
        <v>1.94</v>
      </c>
      <c r="K102" s="22">
        <v>5.46</v>
      </c>
      <c r="L102" s="22">
        <v>4.12</v>
      </c>
      <c r="N102" s="22">
        <v>14.24</v>
      </c>
      <c r="O102" s="22">
        <v>2.29</v>
      </c>
      <c r="W102" s="22">
        <v>6.03</v>
      </c>
      <c r="X102" s="22">
        <v>45.9</v>
      </c>
      <c r="Z102" s="22">
        <v>6.38</v>
      </c>
      <c r="AF102" s="22">
        <v>4.28</v>
      </c>
      <c r="AI102" s="22">
        <v>4.43</v>
      </c>
    </row>
    <row r="103" spans="1:35">
      <c r="A103" s="22" t="s">
        <v>315</v>
      </c>
      <c r="C103" s="22">
        <v>3.98</v>
      </c>
      <c r="H103" s="22">
        <v>4.0599999999999996</v>
      </c>
      <c r="L103" s="22">
        <v>0.9</v>
      </c>
      <c r="N103" s="22">
        <v>6.88</v>
      </c>
      <c r="O103" s="22">
        <v>1.33</v>
      </c>
      <c r="W103" s="22">
        <v>15.51</v>
      </c>
      <c r="X103" s="22">
        <v>5.78</v>
      </c>
      <c r="Z103" s="22">
        <v>55.61</v>
      </c>
      <c r="AF103" s="22">
        <v>5.95</v>
      </c>
      <c r="AI103" s="22">
        <v>7.11</v>
      </c>
    </row>
    <row r="104" spans="1:35">
      <c r="A104" s="22" t="s">
        <v>316</v>
      </c>
      <c r="C104" s="22">
        <v>3.21</v>
      </c>
      <c r="W104" s="22">
        <v>15.87</v>
      </c>
      <c r="X104" s="22">
        <v>12.95</v>
      </c>
      <c r="Z104" s="22">
        <v>62.86</v>
      </c>
      <c r="AF104" s="22">
        <v>5.1100000000000003</v>
      </c>
      <c r="AI104" s="22">
        <v>6.06</v>
      </c>
    </row>
    <row r="105" spans="1:35">
      <c r="A105" s="22" t="s">
        <v>317</v>
      </c>
      <c r="N105" s="22">
        <v>100</v>
      </c>
      <c r="AI105" s="22">
        <v>5.55</v>
      </c>
    </row>
    <row r="106" spans="1:35">
      <c r="A106" s="22" t="s">
        <v>318</v>
      </c>
      <c r="B106" s="22">
        <v>54.43</v>
      </c>
      <c r="P106" s="22">
        <v>6.91</v>
      </c>
      <c r="AC106" s="22">
        <v>79.849999999999994</v>
      </c>
      <c r="AI106" s="22">
        <v>12.52</v>
      </c>
    </row>
    <row r="107" spans="1:35">
      <c r="A107" s="22" t="s">
        <v>319</v>
      </c>
      <c r="H107" s="22">
        <v>7.05</v>
      </c>
      <c r="L107" s="22">
        <v>71.430000000000007</v>
      </c>
      <c r="M107" s="22">
        <v>12.81</v>
      </c>
      <c r="N107" s="22">
        <v>8.84</v>
      </c>
      <c r="O107" s="22">
        <v>0.86</v>
      </c>
      <c r="AC107" s="22">
        <v>-1</v>
      </c>
      <c r="AI107" s="22">
        <v>17.82</v>
      </c>
    </row>
    <row r="108" spans="1:35">
      <c r="A108" s="22" t="s">
        <v>320</v>
      </c>
      <c r="H108" s="22">
        <v>14.65</v>
      </c>
      <c r="L108" s="22">
        <v>56.94</v>
      </c>
      <c r="M108" s="22">
        <v>21.49</v>
      </c>
      <c r="N108" s="22">
        <v>4.13</v>
      </c>
      <c r="AC108" s="22">
        <v>2.79</v>
      </c>
      <c r="AI108" s="22">
        <v>17.68</v>
      </c>
    </row>
    <row r="109" spans="1:35">
      <c r="A109" s="22" t="s">
        <v>321</v>
      </c>
      <c r="L109" s="22">
        <v>9.73</v>
      </c>
      <c r="M109" s="22">
        <v>5.96</v>
      </c>
      <c r="N109" s="22">
        <v>83.62</v>
      </c>
      <c r="AC109" s="22">
        <v>0.69</v>
      </c>
      <c r="AI109" s="22">
        <v>12.09</v>
      </c>
    </row>
    <row r="110" spans="1:35">
      <c r="A110" s="22" t="s">
        <v>2075</v>
      </c>
      <c r="W110" s="22">
        <v>61.92</v>
      </c>
      <c r="Z110" s="22">
        <v>37.479999999999997</v>
      </c>
      <c r="AC110" s="22">
        <v>0.6</v>
      </c>
      <c r="AI110" s="22">
        <v>9.1</v>
      </c>
    </row>
    <row r="111" spans="1:35">
      <c r="A111" s="22" t="s">
        <v>322</v>
      </c>
      <c r="L111" s="22">
        <v>90.3</v>
      </c>
      <c r="M111" s="22">
        <v>6.42</v>
      </c>
      <c r="N111" s="22">
        <v>3.3</v>
      </c>
      <c r="AC111" s="22">
        <v>-0.02</v>
      </c>
      <c r="AI111" s="22">
        <v>19.010000000000002</v>
      </c>
    </row>
    <row r="112" spans="1:35">
      <c r="A112" s="22" t="s">
        <v>323</v>
      </c>
      <c r="H112" s="22">
        <v>1.88</v>
      </c>
      <c r="L112" s="22">
        <v>93.4</v>
      </c>
      <c r="N112" s="22">
        <v>1.78</v>
      </c>
      <c r="AC112" s="22">
        <v>2.94</v>
      </c>
      <c r="AI112" s="22">
        <v>18.8</v>
      </c>
    </row>
    <row r="113" spans="1:35">
      <c r="A113" s="22" t="s">
        <v>324</v>
      </c>
      <c r="G113" s="22">
        <v>3.68</v>
      </c>
      <c r="J113" s="22">
        <v>81.03</v>
      </c>
      <c r="M113" s="22">
        <v>8.91</v>
      </c>
      <c r="O113" s="22">
        <v>3.71</v>
      </c>
      <c r="AC113" s="22">
        <v>2.68</v>
      </c>
      <c r="AI113" s="22">
        <v>12.54</v>
      </c>
    </row>
    <row r="114" spans="1:35">
      <c r="A114" s="22" t="s">
        <v>325</v>
      </c>
      <c r="G114" s="22">
        <v>1.26</v>
      </c>
      <c r="H114" s="22">
        <v>42.11</v>
      </c>
      <c r="I114" s="22">
        <v>1.61</v>
      </c>
      <c r="J114" s="22">
        <v>21.77</v>
      </c>
      <c r="K114" s="22">
        <v>0.54</v>
      </c>
      <c r="L114" s="22">
        <v>26.84</v>
      </c>
      <c r="M114" s="22">
        <v>1.52</v>
      </c>
      <c r="N114" s="22">
        <v>2.91</v>
      </c>
      <c r="O114" s="22">
        <v>0.84</v>
      </c>
      <c r="AC114" s="22">
        <v>0.6</v>
      </c>
      <c r="AI114" s="22">
        <v>14.24</v>
      </c>
    </row>
    <row r="115" spans="1:35">
      <c r="A115" s="22" t="s">
        <v>89</v>
      </c>
      <c r="H115" s="22">
        <v>48.42</v>
      </c>
      <c r="I115" s="22">
        <v>0.27</v>
      </c>
      <c r="J115" s="22">
        <v>6.7</v>
      </c>
      <c r="L115" s="22">
        <v>34.659999999999997</v>
      </c>
      <c r="N115" s="22">
        <v>9.51</v>
      </c>
      <c r="P115" s="22">
        <v>0.96</v>
      </c>
      <c r="AC115" s="22">
        <v>-0.51</v>
      </c>
      <c r="AI115" s="22">
        <v>16.239999999999998</v>
      </c>
    </row>
    <row r="116" spans="1:35">
      <c r="A116" s="22" t="s">
        <v>326</v>
      </c>
      <c r="H116" s="22">
        <v>57.19</v>
      </c>
      <c r="I116" s="22">
        <v>0.99</v>
      </c>
      <c r="J116" s="22">
        <v>8.35</v>
      </c>
      <c r="K116" s="22">
        <v>12.26</v>
      </c>
      <c r="L116" s="22">
        <v>12.79</v>
      </c>
      <c r="N116" s="22">
        <v>2.85</v>
      </c>
      <c r="AC116" s="22">
        <v>5.57</v>
      </c>
      <c r="AI116" s="22">
        <v>17.59</v>
      </c>
    </row>
    <row r="117" spans="1:35">
      <c r="A117" s="22" t="s">
        <v>90</v>
      </c>
      <c r="L117" s="22">
        <v>6.76</v>
      </c>
      <c r="N117" s="22">
        <v>5.94</v>
      </c>
      <c r="R117" s="22">
        <v>0.67</v>
      </c>
      <c r="S117" s="22">
        <v>1.24</v>
      </c>
      <c r="U117" s="22">
        <v>0.83</v>
      </c>
      <c r="V117" s="22">
        <v>19.260000000000002</v>
      </c>
      <c r="Z117" s="22">
        <v>64.78</v>
      </c>
      <c r="AC117" s="22">
        <v>0.53</v>
      </c>
      <c r="AI117" s="22">
        <v>9.06</v>
      </c>
    </row>
    <row r="118" spans="1:35">
      <c r="A118" s="22" t="s">
        <v>91</v>
      </c>
      <c r="H118" s="22">
        <v>1.31</v>
      </c>
      <c r="L118" s="22">
        <v>9.34</v>
      </c>
      <c r="N118" s="22">
        <v>88.22</v>
      </c>
      <c r="AC118" s="22">
        <v>0.53</v>
      </c>
      <c r="AE118" s="22">
        <v>0.6</v>
      </c>
      <c r="AI118" s="22">
        <v>8.8000000000000007</v>
      </c>
    </row>
    <row r="119" spans="1:35">
      <c r="A119" s="22" t="s">
        <v>2076</v>
      </c>
      <c r="H119" s="22">
        <v>1.27</v>
      </c>
      <c r="L119" s="22">
        <v>8.98</v>
      </c>
      <c r="N119" s="22">
        <v>87.38</v>
      </c>
      <c r="AC119" s="22">
        <v>2.37</v>
      </c>
      <c r="AI119" s="22">
        <v>8.5399999999999991</v>
      </c>
    </row>
    <row r="120" spans="1:35">
      <c r="A120" s="22" t="s">
        <v>2077</v>
      </c>
      <c r="G120" s="22">
        <v>1.25</v>
      </c>
      <c r="H120" s="22">
        <v>42.12</v>
      </c>
      <c r="I120" s="22">
        <v>1.59</v>
      </c>
      <c r="J120" s="22">
        <v>21.66</v>
      </c>
      <c r="K120" s="22">
        <v>0.55000000000000004</v>
      </c>
      <c r="L120" s="22">
        <v>26.8</v>
      </c>
      <c r="M120" s="22">
        <v>1.52</v>
      </c>
      <c r="N120" s="22">
        <v>2.89</v>
      </c>
      <c r="O120" s="22">
        <v>0.84</v>
      </c>
      <c r="AC120" s="22">
        <v>0.77</v>
      </c>
      <c r="AI120" s="22">
        <v>14.27</v>
      </c>
    </row>
    <row r="121" spans="1:35">
      <c r="A121" s="22" t="s">
        <v>2078</v>
      </c>
      <c r="N121" s="22">
        <v>98.28</v>
      </c>
      <c r="AC121" s="22">
        <v>0.9</v>
      </c>
      <c r="AE121" s="22">
        <v>0.82</v>
      </c>
      <c r="AI121" s="22">
        <v>13.01</v>
      </c>
    </row>
    <row r="122" spans="1:35">
      <c r="A122" s="22" t="s">
        <v>92</v>
      </c>
      <c r="H122" s="22">
        <v>24.76</v>
      </c>
      <c r="I122" s="22">
        <v>0.02</v>
      </c>
      <c r="J122" s="22">
        <v>1.27</v>
      </c>
      <c r="L122" s="22">
        <v>16.3</v>
      </c>
      <c r="N122" s="22">
        <v>4.12</v>
      </c>
      <c r="P122" s="22">
        <v>0.51</v>
      </c>
      <c r="S122" s="22">
        <v>0.54</v>
      </c>
      <c r="U122" s="22">
        <v>0.67</v>
      </c>
      <c r="V122" s="22">
        <v>9.84</v>
      </c>
      <c r="X122" s="22">
        <v>0.92</v>
      </c>
      <c r="Z122" s="22">
        <v>41.33</v>
      </c>
      <c r="AC122" s="22">
        <v>-0.26</v>
      </c>
      <c r="AI122" s="22">
        <v>8.4499999999999993</v>
      </c>
    </row>
    <row r="123" spans="1:35">
      <c r="A123" s="22" t="s">
        <v>327</v>
      </c>
      <c r="H123" s="22">
        <v>-12.43</v>
      </c>
      <c r="I123" s="22">
        <v>0.04</v>
      </c>
      <c r="K123" s="22">
        <v>5.28</v>
      </c>
      <c r="L123" s="22">
        <v>9.6199999999999992</v>
      </c>
      <c r="N123" s="22">
        <v>60.76</v>
      </c>
      <c r="AC123" s="22">
        <v>129.91999999999999</v>
      </c>
      <c r="AE123" s="22">
        <v>-93.2</v>
      </c>
      <c r="AI123" s="22">
        <v>5.96</v>
      </c>
    </row>
    <row r="124" spans="1:35">
      <c r="A124" s="22" t="s">
        <v>328</v>
      </c>
      <c r="L124" s="22">
        <v>0</v>
      </c>
      <c r="S124" s="22">
        <v>0.33</v>
      </c>
      <c r="U124" s="22">
        <v>0.61</v>
      </c>
      <c r="V124" s="22">
        <v>9.57</v>
      </c>
      <c r="Z124" s="22">
        <v>83.33</v>
      </c>
      <c r="AC124" s="22">
        <v>6.16</v>
      </c>
      <c r="AI124" s="22">
        <v>5.75</v>
      </c>
    </row>
    <row r="125" spans="1:35">
      <c r="A125" s="22" t="s">
        <v>2079</v>
      </c>
      <c r="V125" s="22">
        <v>41.3</v>
      </c>
      <c r="Z125" s="22">
        <v>58.7</v>
      </c>
      <c r="AI125" s="22">
        <v>4.0999999999999996</v>
      </c>
    </row>
    <row r="126" spans="1:35">
      <c r="A126" s="22" t="s">
        <v>329</v>
      </c>
      <c r="N126" s="22">
        <v>96.49</v>
      </c>
      <c r="AC126" s="22">
        <v>3.51</v>
      </c>
      <c r="AI126" s="22">
        <v>20.23</v>
      </c>
    </row>
    <row r="127" spans="1:35">
      <c r="A127" s="22" t="s">
        <v>330</v>
      </c>
      <c r="N127" s="22">
        <v>95.4</v>
      </c>
      <c r="AC127" s="22">
        <v>4.5999999999999996</v>
      </c>
      <c r="AI127" s="22">
        <v>0.37</v>
      </c>
    </row>
    <row r="128" spans="1:35">
      <c r="A128" s="22" t="s">
        <v>331</v>
      </c>
      <c r="N128" s="22">
        <v>99.06</v>
      </c>
      <c r="AC128" s="22">
        <v>0.94</v>
      </c>
      <c r="AI128" s="22">
        <v>12.93</v>
      </c>
    </row>
    <row r="129" spans="1:35">
      <c r="A129" s="22" t="s">
        <v>332</v>
      </c>
      <c r="H129" s="22">
        <v>5.32</v>
      </c>
      <c r="J129" s="22">
        <v>-0.09</v>
      </c>
      <c r="L129" s="22">
        <v>-0.5</v>
      </c>
      <c r="AC129" s="22">
        <v>101.03</v>
      </c>
      <c r="AE129" s="22">
        <v>-5.76</v>
      </c>
      <c r="AI129" s="22">
        <v>-2.37</v>
      </c>
    </row>
    <row r="130" spans="1:35">
      <c r="A130" s="22" t="s">
        <v>333</v>
      </c>
      <c r="H130" s="22">
        <v>94.63</v>
      </c>
      <c r="J130" s="22">
        <v>-0.06</v>
      </c>
      <c r="L130" s="22">
        <v>0.21</v>
      </c>
      <c r="AC130" s="22">
        <v>5.22</v>
      </c>
      <c r="AE130" s="22">
        <v>0.01</v>
      </c>
      <c r="AI130" s="22">
        <v>15.23</v>
      </c>
    </row>
    <row r="131" spans="1:35">
      <c r="A131" s="22" t="s">
        <v>334</v>
      </c>
      <c r="H131" s="22">
        <v>99.28</v>
      </c>
      <c r="AC131" s="22">
        <v>0.72</v>
      </c>
      <c r="AI131" s="22">
        <v>16.420000000000002</v>
      </c>
    </row>
    <row r="132" spans="1:35">
      <c r="A132" s="22" t="s">
        <v>335</v>
      </c>
      <c r="H132" s="22">
        <v>98.7</v>
      </c>
      <c r="AC132" s="22">
        <v>1.3</v>
      </c>
      <c r="AI132" s="22">
        <v>34.17</v>
      </c>
    </row>
    <row r="133" spans="1:35">
      <c r="A133" s="22" t="s">
        <v>1882</v>
      </c>
      <c r="AG133" s="22">
        <v>100</v>
      </c>
      <c r="AI133" s="22">
        <v>12.71</v>
      </c>
    </row>
    <row r="134" spans="1:35">
      <c r="A134" s="22" t="s">
        <v>1563</v>
      </c>
      <c r="B134" s="22">
        <v>3.97</v>
      </c>
      <c r="W134" s="22">
        <v>0.55000000000000004</v>
      </c>
      <c r="X134" s="22">
        <v>93.87</v>
      </c>
      <c r="Z134" s="22">
        <v>4.54</v>
      </c>
      <c r="AC134" s="22">
        <v>-2.93</v>
      </c>
      <c r="AI134" s="22">
        <v>0.09</v>
      </c>
    </row>
    <row r="135" spans="1:35">
      <c r="A135" s="22" t="s">
        <v>1564</v>
      </c>
      <c r="B135" s="22">
        <v>-4.91</v>
      </c>
      <c r="T135" s="22">
        <v>0.84</v>
      </c>
      <c r="W135" s="22">
        <v>42.86</v>
      </c>
      <c r="Z135" s="22">
        <v>51.85</v>
      </c>
      <c r="AC135" s="22">
        <v>9.36</v>
      </c>
      <c r="AI135" s="22">
        <v>4.25</v>
      </c>
    </row>
    <row r="136" spans="1:35">
      <c r="A136" s="22" t="s">
        <v>1565</v>
      </c>
      <c r="I136" s="22">
        <v>3.59</v>
      </c>
      <c r="L136" s="22">
        <v>0.75</v>
      </c>
      <c r="N136" s="22">
        <v>92.29</v>
      </c>
      <c r="AC136" s="22">
        <v>3.36</v>
      </c>
      <c r="AI136" s="22">
        <v>27.38</v>
      </c>
    </row>
    <row r="137" spans="1:35">
      <c r="A137" s="22" t="s">
        <v>1883</v>
      </c>
      <c r="S137" s="22">
        <v>1.1000000000000001</v>
      </c>
      <c r="W137" s="22">
        <v>64.099999999999994</v>
      </c>
      <c r="Z137" s="22">
        <v>27.6</v>
      </c>
      <c r="AC137" s="22">
        <v>7.2</v>
      </c>
      <c r="AI137" s="22">
        <v>5.82</v>
      </c>
    </row>
    <row r="138" spans="1:35">
      <c r="A138" s="22" t="s">
        <v>1566</v>
      </c>
      <c r="AG138" s="22">
        <v>100</v>
      </c>
      <c r="AI138" s="22">
        <v>21.95</v>
      </c>
    </row>
    <row r="139" spans="1:35">
      <c r="A139" s="22" t="s">
        <v>1567</v>
      </c>
      <c r="Z139" s="22">
        <v>95</v>
      </c>
      <c r="AE139" s="22">
        <v>5</v>
      </c>
      <c r="AI139" s="22">
        <v>5.81</v>
      </c>
    </row>
    <row r="140" spans="1:35">
      <c r="A140" s="22" t="s">
        <v>1568</v>
      </c>
      <c r="X140" s="22">
        <v>8</v>
      </c>
      <c r="Z140" s="22">
        <v>74.400000000000006</v>
      </c>
      <c r="AE140" s="22">
        <v>17.600000000000001</v>
      </c>
      <c r="AI140" s="22">
        <v>1.89</v>
      </c>
    </row>
    <row r="141" spans="1:35">
      <c r="A141" s="22" t="s">
        <v>1569</v>
      </c>
      <c r="H141" s="22">
        <v>95.23</v>
      </c>
      <c r="P141" s="22">
        <v>3.35</v>
      </c>
      <c r="AC141" s="22">
        <v>1.43</v>
      </c>
      <c r="AI141" s="22">
        <v>12.17</v>
      </c>
    </row>
    <row r="142" spans="1:35">
      <c r="A142" s="22" t="s">
        <v>1570</v>
      </c>
      <c r="B142" s="22">
        <v>0.06</v>
      </c>
      <c r="H142" s="22">
        <v>96.14</v>
      </c>
      <c r="AC142" s="22">
        <v>3.8</v>
      </c>
      <c r="AI142" s="22">
        <v>14.13</v>
      </c>
    </row>
    <row r="143" spans="1:35">
      <c r="A143" s="22" t="s">
        <v>1571</v>
      </c>
      <c r="AG143" s="22">
        <v>100</v>
      </c>
      <c r="AI143" s="22">
        <v>15.41</v>
      </c>
    </row>
    <row r="144" spans="1:35">
      <c r="A144" s="22" t="s">
        <v>1572</v>
      </c>
      <c r="H144" s="22">
        <v>93.2</v>
      </c>
      <c r="AC144" s="22">
        <v>6.8</v>
      </c>
      <c r="AI144" s="22">
        <v>9.92</v>
      </c>
    </row>
    <row r="145" spans="1:35">
      <c r="A145" s="22" t="s">
        <v>1573</v>
      </c>
      <c r="H145" s="22">
        <v>94.9</v>
      </c>
      <c r="AC145" s="22">
        <v>5.0999999999999996</v>
      </c>
      <c r="AI145" s="22">
        <v>9.83</v>
      </c>
    </row>
    <row r="146" spans="1:35">
      <c r="A146" s="22" t="s">
        <v>1574</v>
      </c>
      <c r="I146" s="22">
        <v>19.399999999999999</v>
      </c>
      <c r="J146" s="22">
        <v>42.12</v>
      </c>
      <c r="K146" s="22">
        <v>30.49</v>
      </c>
      <c r="L146" s="22">
        <v>0.75</v>
      </c>
      <c r="N146" s="22">
        <v>0.8</v>
      </c>
      <c r="R146" s="22">
        <v>4.95</v>
      </c>
      <c r="AC146" s="22">
        <v>1.48</v>
      </c>
      <c r="AI146" s="22">
        <v>23.36</v>
      </c>
    </row>
    <row r="147" spans="1:35">
      <c r="A147" s="22" t="s">
        <v>1576</v>
      </c>
      <c r="B147" s="22">
        <v>-0.01</v>
      </c>
      <c r="H147" s="22">
        <v>0.04</v>
      </c>
      <c r="I147" s="22">
        <v>20.56</v>
      </c>
      <c r="J147" s="22">
        <v>74.400000000000006</v>
      </c>
      <c r="N147" s="22">
        <v>0.7</v>
      </c>
      <c r="P147" s="22">
        <v>3.27</v>
      </c>
      <c r="AC147" s="22">
        <v>1.04</v>
      </c>
      <c r="AI147" s="22">
        <v>23.51</v>
      </c>
    </row>
    <row r="148" spans="1:35">
      <c r="A148" s="22" t="s">
        <v>1575</v>
      </c>
      <c r="I148" s="22">
        <v>25.52</v>
      </c>
      <c r="J148" s="22">
        <v>61.94</v>
      </c>
      <c r="L148" s="22">
        <v>1.52</v>
      </c>
      <c r="N148" s="22">
        <v>0.97</v>
      </c>
      <c r="R148" s="22">
        <v>8.64</v>
      </c>
      <c r="AC148" s="22">
        <v>1.41</v>
      </c>
      <c r="AI148" s="22">
        <v>23.49</v>
      </c>
    </row>
    <row r="149" spans="1:35">
      <c r="A149" s="22" t="s">
        <v>1577</v>
      </c>
      <c r="I149" s="22">
        <v>28.2</v>
      </c>
      <c r="J149" s="22">
        <v>65.400000000000006</v>
      </c>
      <c r="L149" s="22">
        <v>1.2</v>
      </c>
      <c r="AC149" s="22">
        <v>5.2</v>
      </c>
      <c r="AI149" s="22">
        <v>25.42</v>
      </c>
    </row>
    <row r="150" spans="1:35">
      <c r="A150" s="22" t="s">
        <v>1578</v>
      </c>
      <c r="J150" s="22">
        <v>95.98</v>
      </c>
      <c r="AC150" s="22">
        <v>4.0199999999999996</v>
      </c>
      <c r="AI150" s="22">
        <v>36.340000000000003</v>
      </c>
    </row>
    <row r="151" spans="1:35">
      <c r="A151" s="22" t="s">
        <v>1579</v>
      </c>
      <c r="B151" s="22">
        <v>-3.37</v>
      </c>
      <c r="R151" s="22">
        <v>0.47</v>
      </c>
      <c r="S151" s="22">
        <v>0.52</v>
      </c>
      <c r="W151" s="22">
        <v>57.15</v>
      </c>
      <c r="X151" s="22">
        <v>1.99</v>
      </c>
      <c r="Z151" s="22">
        <v>36.630000000000003</v>
      </c>
      <c r="AC151" s="22">
        <v>6.62</v>
      </c>
      <c r="AI151" s="22">
        <v>5.99</v>
      </c>
    </row>
    <row r="152" spans="1:35">
      <c r="A152" s="22" t="s">
        <v>1580</v>
      </c>
      <c r="B152" s="22">
        <v>-7.33</v>
      </c>
      <c r="G152" s="22">
        <v>0.16</v>
      </c>
      <c r="H152" s="22">
        <v>15.83</v>
      </c>
      <c r="I152" s="22">
        <v>1.04</v>
      </c>
      <c r="J152" s="22">
        <v>1.82</v>
      </c>
      <c r="K152" s="22">
        <v>1.66</v>
      </c>
      <c r="L152" s="22">
        <v>8.0399999999999991</v>
      </c>
      <c r="M152" s="22">
        <v>0.03</v>
      </c>
      <c r="N152" s="22">
        <v>0.98</v>
      </c>
      <c r="O152" s="22">
        <v>0.12</v>
      </c>
      <c r="R152" s="22">
        <v>7.0000000000000007E-2</v>
      </c>
      <c r="S152" s="22">
        <v>4.62</v>
      </c>
      <c r="T152" s="22">
        <v>4.91</v>
      </c>
      <c r="U152" s="22">
        <v>4.28</v>
      </c>
      <c r="V152" s="22">
        <v>23.27</v>
      </c>
      <c r="Z152" s="22">
        <v>12.91</v>
      </c>
      <c r="AC152" s="22">
        <v>17.87</v>
      </c>
      <c r="AE152" s="22">
        <v>2.31</v>
      </c>
      <c r="AF152" s="22">
        <v>7.41</v>
      </c>
      <c r="AI152" s="22">
        <v>5.89</v>
      </c>
    </row>
    <row r="153" spans="1:35">
      <c r="A153" s="22" t="s">
        <v>1581</v>
      </c>
      <c r="B153" s="22">
        <v>-0.09</v>
      </c>
      <c r="G153" s="22">
        <v>0.76</v>
      </c>
      <c r="H153" s="22">
        <v>9.9700000000000006</v>
      </c>
      <c r="I153" s="22">
        <v>0.37</v>
      </c>
      <c r="J153" s="22">
        <v>0.65</v>
      </c>
      <c r="K153" s="22">
        <v>0.59</v>
      </c>
      <c r="L153" s="22">
        <v>6.87</v>
      </c>
      <c r="M153" s="22">
        <v>0.01</v>
      </c>
      <c r="N153" s="22">
        <v>37.35</v>
      </c>
      <c r="O153" s="22">
        <v>0.04</v>
      </c>
      <c r="P153" s="22">
        <v>1.49</v>
      </c>
      <c r="R153" s="22">
        <v>0.18</v>
      </c>
      <c r="S153" s="22">
        <v>3.51</v>
      </c>
      <c r="T153" s="22">
        <v>2.17</v>
      </c>
      <c r="U153" s="22">
        <v>1.77</v>
      </c>
      <c r="V153" s="22">
        <v>4.4000000000000004</v>
      </c>
      <c r="W153" s="22">
        <v>0.14000000000000001</v>
      </c>
      <c r="Z153" s="22">
        <v>15.79</v>
      </c>
      <c r="AC153" s="22">
        <v>13.3</v>
      </c>
      <c r="AE153" s="22">
        <v>0.73</v>
      </c>
      <c r="AI153" s="22">
        <v>10.54</v>
      </c>
    </row>
    <row r="154" spans="1:35">
      <c r="A154" s="22" t="s">
        <v>1582</v>
      </c>
      <c r="B154" s="22">
        <v>-3.2</v>
      </c>
      <c r="G154" s="22">
        <v>0.83</v>
      </c>
      <c r="H154" s="22">
        <v>10.91</v>
      </c>
      <c r="I154" s="22">
        <v>0.33</v>
      </c>
      <c r="J154" s="22">
        <v>1.01</v>
      </c>
      <c r="K154" s="22">
        <v>0.83</v>
      </c>
      <c r="L154" s="22">
        <v>7.49</v>
      </c>
      <c r="M154" s="22">
        <v>0.04</v>
      </c>
      <c r="N154" s="22">
        <v>39.799999999999997</v>
      </c>
      <c r="O154" s="22">
        <v>0.06</v>
      </c>
      <c r="P154" s="22">
        <v>1.47</v>
      </c>
      <c r="R154" s="22">
        <v>0.23</v>
      </c>
      <c r="S154" s="22">
        <v>5.04</v>
      </c>
      <c r="T154" s="22">
        <v>2.67</v>
      </c>
      <c r="U154" s="22">
        <v>2.4300000000000002</v>
      </c>
      <c r="V154" s="22">
        <v>1.9</v>
      </c>
      <c r="W154" s="22">
        <v>0.11</v>
      </c>
      <c r="Z154" s="22">
        <v>13.87</v>
      </c>
      <c r="AC154" s="22">
        <v>14.2</v>
      </c>
      <c r="AI154" s="22">
        <v>9.75</v>
      </c>
    </row>
    <row r="155" spans="1:35">
      <c r="A155" s="22" t="s">
        <v>1583</v>
      </c>
      <c r="H155" s="22">
        <v>6.7</v>
      </c>
      <c r="I155" s="22">
        <v>1.5</v>
      </c>
      <c r="L155" s="22">
        <v>5.2</v>
      </c>
      <c r="N155" s="22">
        <v>29.7</v>
      </c>
      <c r="V155" s="22">
        <v>14.8</v>
      </c>
      <c r="Z155" s="22">
        <v>23.6</v>
      </c>
      <c r="AC155" s="22">
        <v>7.2</v>
      </c>
      <c r="AE155" s="22">
        <v>3.1</v>
      </c>
      <c r="AF155" s="22">
        <v>8.1999999999999993</v>
      </c>
      <c r="AI155" s="22">
        <v>7.84</v>
      </c>
    </row>
    <row r="156" spans="1:35">
      <c r="A156" s="22" t="s">
        <v>1584</v>
      </c>
      <c r="AG156" s="22">
        <v>100</v>
      </c>
      <c r="AI156" s="22">
        <v>10.42</v>
      </c>
    </row>
    <row r="157" spans="1:35">
      <c r="A157" s="22" t="s">
        <v>1585</v>
      </c>
      <c r="H157" s="22">
        <v>1.74</v>
      </c>
      <c r="L157" s="22">
        <v>6.83</v>
      </c>
      <c r="M157" s="22">
        <v>84.87</v>
      </c>
      <c r="N157" s="22">
        <v>2.1800000000000002</v>
      </c>
      <c r="R157" s="22">
        <v>3.19</v>
      </c>
      <c r="AC157" s="22">
        <v>1.2</v>
      </c>
      <c r="AI157" s="22">
        <v>12.75</v>
      </c>
    </row>
    <row r="158" spans="1:35">
      <c r="A158" s="22" t="s">
        <v>1586</v>
      </c>
      <c r="B158" s="22">
        <v>6.65</v>
      </c>
      <c r="S158" s="22">
        <v>22.71</v>
      </c>
      <c r="T158" s="22">
        <v>11.19</v>
      </c>
      <c r="U158" s="22">
        <v>14.48</v>
      </c>
      <c r="Z158" s="22">
        <v>37.75</v>
      </c>
      <c r="AC158" s="22">
        <v>7.21</v>
      </c>
      <c r="AI158" s="22">
        <v>14.86</v>
      </c>
    </row>
    <row r="159" spans="1:35">
      <c r="A159" s="22" t="s">
        <v>1588</v>
      </c>
      <c r="G159" s="22">
        <v>0.2</v>
      </c>
      <c r="J159" s="22">
        <v>70.900000000000006</v>
      </c>
      <c r="L159" s="22">
        <v>0.5</v>
      </c>
      <c r="M159" s="22">
        <v>4</v>
      </c>
      <c r="AI159" s="22">
        <v>22.15</v>
      </c>
    </row>
    <row r="160" spans="1:35">
      <c r="A160" s="22" t="s">
        <v>1587</v>
      </c>
      <c r="G160" s="22">
        <v>8.8699999999999992</v>
      </c>
      <c r="I160" s="22">
        <v>4.7699999999999996</v>
      </c>
      <c r="J160" s="22">
        <v>67.8</v>
      </c>
      <c r="L160" s="22">
        <v>1.21</v>
      </c>
      <c r="M160" s="22">
        <v>4.24</v>
      </c>
      <c r="N160" s="22">
        <v>0.76</v>
      </c>
      <c r="O160" s="22">
        <v>2.23</v>
      </c>
      <c r="R160" s="22">
        <v>9.01</v>
      </c>
      <c r="AC160" s="22">
        <v>1.1200000000000001</v>
      </c>
      <c r="AI160" s="22">
        <v>28.42</v>
      </c>
    </row>
    <row r="161" spans="1:35">
      <c r="A161" s="22" t="s">
        <v>2080</v>
      </c>
      <c r="AG161" s="22">
        <v>100</v>
      </c>
      <c r="AI161" s="22">
        <v>21.82</v>
      </c>
    </row>
    <row r="162" spans="1:35">
      <c r="A162" s="22" t="s">
        <v>1589</v>
      </c>
      <c r="G162" s="22">
        <v>9.9</v>
      </c>
      <c r="I162" s="22">
        <v>7.9</v>
      </c>
      <c r="J162" s="22">
        <v>65.8</v>
      </c>
      <c r="M162" s="22">
        <v>5.7</v>
      </c>
      <c r="O162" s="22">
        <v>3.3</v>
      </c>
      <c r="AC162" s="22">
        <v>7.4</v>
      </c>
      <c r="AI162" s="22">
        <v>20.53</v>
      </c>
    </row>
    <row r="163" spans="1:35">
      <c r="A163" s="22" t="s">
        <v>1590</v>
      </c>
      <c r="AG163" s="22">
        <v>100</v>
      </c>
      <c r="AI163" s="22">
        <v>5.27</v>
      </c>
    </row>
    <row r="164" spans="1:35">
      <c r="A164" s="22" t="s">
        <v>1591</v>
      </c>
      <c r="Z164" s="22">
        <v>53.3</v>
      </c>
      <c r="AE164" s="22">
        <v>46.7</v>
      </c>
      <c r="AI164" s="22">
        <v>5.69</v>
      </c>
    </row>
    <row r="165" spans="1:35">
      <c r="A165" s="22" t="s">
        <v>1592</v>
      </c>
      <c r="J165" s="22">
        <v>4.28</v>
      </c>
      <c r="L165" s="22">
        <v>94.74</v>
      </c>
      <c r="AC165" s="22">
        <v>0.98</v>
      </c>
      <c r="AI165" s="22">
        <v>18.32</v>
      </c>
    </row>
    <row r="166" spans="1:35">
      <c r="A166" s="22" t="s">
        <v>1593</v>
      </c>
      <c r="L166" s="22">
        <v>88.5</v>
      </c>
      <c r="AC166" s="22">
        <v>11.5</v>
      </c>
      <c r="AI166" s="22">
        <v>29.33</v>
      </c>
    </row>
    <row r="167" spans="1:35">
      <c r="A167" s="22" t="s">
        <v>1594</v>
      </c>
      <c r="L167" s="22">
        <v>93.3</v>
      </c>
      <c r="AC167" s="22">
        <v>6.7</v>
      </c>
      <c r="AI167" s="22">
        <v>20.89</v>
      </c>
    </row>
    <row r="168" spans="1:35">
      <c r="A168" s="22" t="s">
        <v>1595</v>
      </c>
      <c r="L168" s="22">
        <v>96</v>
      </c>
      <c r="AC168" s="22">
        <v>4</v>
      </c>
      <c r="AI168" s="22">
        <v>21.53</v>
      </c>
    </row>
    <row r="169" spans="1:35">
      <c r="A169" s="22" t="s">
        <v>1596</v>
      </c>
      <c r="L169" s="22">
        <v>93.7</v>
      </c>
      <c r="AC169" s="22">
        <v>6.3</v>
      </c>
      <c r="AI169" s="22">
        <v>33.270000000000003</v>
      </c>
    </row>
    <row r="170" spans="1:35">
      <c r="A170" s="22" t="s">
        <v>1597</v>
      </c>
      <c r="B170" s="22">
        <v>0.04</v>
      </c>
      <c r="H170" s="22">
        <v>0.13</v>
      </c>
      <c r="J170" s="22">
        <v>0.54</v>
      </c>
      <c r="L170" s="22">
        <v>96.14</v>
      </c>
      <c r="N170" s="22">
        <v>0.2</v>
      </c>
      <c r="R170" s="22">
        <v>1.23</v>
      </c>
      <c r="AC170" s="22">
        <v>1.74</v>
      </c>
      <c r="AI170" s="22">
        <v>20.11</v>
      </c>
    </row>
    <row r="171" spans="1:35">
      <c r="A171" s="22" t="s">
        <v>1598</v>
      </c>
      <c r="AG171" s="22">
        <v>100</v>
      </c>
      <c r="AI171" s="22">
        <v>20.05</v>
      </c>
    </row>
    <row r="172" spans="1:35">
      <c r="A172" s="22" t="s">
        <v>1599</v>
      </c>
      <c r="B172" s="22">
        <v>0.5</v>
      </c>
      <c r="S172" s="22">
        <v>3.71</v>
      </c>
      <c r="W172" s="22">
        <v>21.23</v>
      </c>
      <c r="Z172" s="22">
        <v>69.489999999999995</v>
      </c>
      <c r="AC172" s="22">
        <v>5.07</v>
      </c>
      <c r="AI172" s="22">
        <v>11.75</v>
      </c>
    </row>
    <row r="173" spans="1:35">
      <c r="A173" s="22" t="s">
        <v>1600</v>
      </c>
      <c r="L173" s="22">
        <v>75.61</v>
      </c>
      <c r="N173" s="22">
        <v>21.99</v>
      </c>
      <c r="AC173" s="22">
        <v>2.4</v>
      </c>
      <c r="AI173" s="22">
        <v>16.47</v>
      </c>
    </row>
    <row r="174" spans="1:35">
      <c r="A174" s="22" t="s">
        <v>1601</v>
      </c>
      <c r="H174" s="22">
        <v>0.78</v>
      </c>
      <c r="L174" s="22">
        <v>71.599999999999994</v>
      </c>
      <c r="N174" s="22">
        <v>25.55</v>
      </c>
      <c r="AC174" s="22">
        <v>2.0699999999999998</v>
      </c>
      <c r="AI174" s="22">
        <v>30.25</v>
      </c>
    </row>
    <row r="175" spans="1:35">
      <c r="A175" s="22" t="s">
        <v>1602</v>
      </c>
      <c r="G175" s="22">
        <v>4.8</v>
      </c>
      <c r="H175" s="22">
        <v>40.799999999999997</v>
      </c>
      <c r="I175" s="22">
        <v>9.09</v>
      </c>
      <c r="J175" s="22">
        <v>19.170000000000002</v>
      </c>
      <c r="K175" s="22">
        <v>4.13</v>
      </c>
      <c r="L175" s="22">
        <v>14.69</v>
      </c>
      <c r="N175" s="22">
        <v>5.99</v>
      </c>
      <c r="AC175" s="22">
        <v>1.34</v>
      </c>
      <c r="AI175" s="22">
        <v>11.77</v>
      </c>
    </row>
    <row r="176" spans="1:35">
      <c r="A176" s="22" t="s">
        <v>1603</v>
      </c>
      <c r="B176" s="22">
        <v>100</v>
      </c>
      <c r="AI176" s="22">
        <v>5.88</v>
      </c>
    </row>
    <row r="177" spans="1:35">
      <c r="A177" s="22" t="s">
        <v>1604</v>
      </c>
      <c r="H177" s="22">
        <v>19.7</v>
      </c>
      <c r="I177" s="22">
        <v>2</v>
      </c>
      <c r="K177" s="22">
        <v>6.2</v>
      </c>
      <c r="L177" s="22">
        <v>12</v>
      </c>
      <c r="N177" s="22">
        <v>24.5</v>
      </c>
      <c r="V177" s="22">
        <v>6.5</v>
      </c>
      <c r="Z177" s="22">
        <v>11.9</v>
      </c>
      <c r="AC177" s="22">
        <v>10.1</v>
      </c>
      <c r="AE177" s="22">
        <v>7.1</v>
      </c>
      <c r="AI177" s="22">
        <v>12.39</v>
      </c>
    </row>
    <row r="178" spans="1:35">
      <c r="A178" s="22" t="s">
        <v>1605</v>
      </c>
      <c r="B178" s="22">
        <v>-2.39</v>
      </c>
      <c r="S178" s="22">
        <v>1.1399999999999999</v>
      </c>
      <c r="T178" s="22">
        <v>1.43</v>
      </c>
      <c r="U178" s="22">
        <v>0.26</v>
      </c>
      <c r="W178" s="22">
        <v>8.51</v>
      </c>
      <c r="X178" s="22">
        <v>0.54</v>
      </c>
      <c r="Z178" s="22">
        <v>86.61</v>
      </c>
      <c r="AC178" s="22">
        <v>3.89</v>
      </c>
      <c r="AI178" s="22">
        <v>5.4</v>
      </c>
    </row>
    <row r="179" spans="1:35">
      <c r="A179" s="22" t="s">
        <v>1606</v>
      </c>
      <c r="H179" s="22">
        <v>48.29</v>
      </c>
      <c r="I179" s="22">
        <v>8.1300000000000008</v>
      </c>
      <c r="J179" s="22">
        <v>9.89</v>
      </c>
      <c r="K179" s="22">
        <v>6.04</v>
      </c>
      <c r="L179" s="22">
        <v>16.809999999999999</v>
      </c>
      <c r="N179" s="22">
        <v>9.9499999999999993</v>
      </c>
      <c r="AC179" s="22">
        <v>0.88</v>
      </c>
      <c r="AI179" s="22">
        <v>15.22</v>
      </c>
    </row>
    <row r="180" spans="1:35">
      <c r="A180" s="22" t="s">
        <v>1607</v>
      </c>
      <c r="G180" s="22">
        <v>1.57</v>
      </c>
      <c r="H180" s="22">
        <v>50.87</v>
      </c>
      <c r="I180" s="22">
        <v>12.79</v>
      </c>
      <c r="J180" s="22">
        <v>8.7100000000000009</v>
      </c>
      <c r="K180" s="22">
        <v>4.74</v>
      </c>
      <c r="L180" s="22">
        <v>16.809999999999999</v>
      </c>
      <c r="N180" s="22">
        <v>3</v>
      </c>
      <c r="AC180" s="22">
        <v>1.51</v>
      </c>
      <c r="AI180" s="22">
        <v>21.51</v>
      </c>
    </row>
    <row r="181" spans="1:35">
      <c r="A181" s="22" t="s">
        <v>2081</v>
      </c>
      <c r="H181" s="22">
        <v>52.7</v>
      </c>
      <c r="I181" s="22">
        <v>3.2</v>
      </c>
      <c r="J181" s="22">
        <v>15.1</v>
      </c>
      <c r="L181" s="22">
        <v>18.5</v>
      </c>
      <c r="N181" s="22">
        <v>4.5999999999999996</v>
      </c>
      <c r="P181" s="22">
        <v>4.2</v>
      </c>
      <c r="AC181" s="22">
        <v>1.7</v>
      </c>
      <c r="AI181" s="22">
        <v>18.48</v>
      </c>
    </row>
    <row r="182" spans="1:35">
      <c r="A182" s="22" t="s">
        <v>2082</v>
      </c>
      <c r="AG182" s="22">
        <v>100</v>
      </c>
    </row>
    <row r="183" spans="1:35">
      <c r="A183" s="22" t="s">
        <v>1608</v>
      </c>
      <c r="B183" s="22">
        <v>-0.28999999999999998</v>
      </c>
      <c r="S183" s="22">
        <v>2.83</v>
      </c>
      <c r="T183" s="22">
        <v>1</v>
      </c>
      <c r="U183" s="22">
        <v>1.1499999999999999</v>
      </c>
      <c r="W183" s="22">
        <v>4.42</v>
      </c>
      <c r="Z183" s="22">
        <v>86.76</v>
      </c>
      <c r="AC183" s="22">
        <v>4.1399999999999997</v>
      </c>
      <c r="AI183" s="22">
        <v>10.16</v>
      </c>
    </row>
    <row r="184" spans="1:35">
      <c r="A184" s="22" t="s">
        <v>2868</v>
      </c>
      <c r="AG184" s="22">
        <v>100</v>
      </c>
      <c r="AI184" s="22">
        <v>12.32</v>
      </c>
    </row>
    <row r="185" spans="1:35">
      <c r="A185" s="22" t="s">
        <v>1609</v>
      </c>
      <c r="Z185" s="22">
        <v>97.3</v>
      </c>
      <c r="AC185" s="22">
        <v>2.7</v>
      </c>
      <c r="AI185" s="22">
        <v>6.09</v>
      </c>
    </row>
    <row r="186" spans="1:35">
      <c r="A186" s="22" t="s">
        <v>1610</v>
      </c>
      <c r="AG186" s="22">
        <v>100</v>
      </c>
      <c r="AI186" s="22">
        <v>5.81</v>
      </c>
    </row>
    <row r="187" spans="1:35">
      <c r="A187" s="22" t="s">
        <v>1611</v>
      </c>
      <c r="B187" s="22">
        <v>-0.3</v>
      </c>
      <c r="R187" s="22">
        <v>0.95</v>
      </c>
      <c r="S187" s="22">
        <v>5.21</v>
      </c>
      <c r="T187" s="22">
        <v>6.43</v>
      </c>
      <c r="U187" s="22">
        <v>1.17</v>
      </c>
      <c r="W187" s="22">
        <v>9.9499999999999993</v>
      </c>
      <c r="X187" s="22">
        <v>0.3</v>
      </c>
      <c r="Z187" s="22">
        <v>73.930000000000007</v>
      </c>
      <c r="AC187" s="22">
        <v>2.36</v>
      </c>
      <c r="AI187" s="22">
        <v>7.04</v>
      </c>
    </row>
    <row r="188" spans="1:35">
      <c r="A188" s="22" t="s">
        <v>1612</v>
      </c>
      <c r="AF188" s="22">
        <v>100</v>
      </c>
      <c r="AI188" s="22">
        <v>1.88</v>
      </c>
    </row>
    <row r="189" spans="1:35">
      <c r="A189" s="22" t="s">
        <v>1613</v>
      </c>
      <c r="AC189" s="22">
        <v>1.2</v>
      </c>
      <c r="AF189" s="22">
        <v>98.8</v>
      </c>
      <c r="AI189" s="22">
        <v>3.25</v>
      </c>
    </row>
    <row r="190" spans="1:35">
      <c r="A190" s="22" t="s">
        <v>1614</v>
      </c>
      <c r="AG190" s="22">
        <v>100</v>
      </c>
      <c r="AI190" s="22">
        <v>5.34</v>
      </c>
    </row>
    <row r="191" spans="1:35">
      <c r="A191" s="22" t="s">
        <v>1615</v>
      </c>
      <c r="H191" s="22">
        <v>45.3</v>
      </c>
      <c r="I191" s="22">
        <v>6.9</v>
      </c>
      <c r="J191" s="22">
        <v>9.8000000000000007</v>
      </c>
      <c r="K191" s="22">
        <v>11.8</v>
      </c>
      <c r="L191" s="22">
        <v>7.5</v>
      </c>
      <c r="M191" s="22">
        <v>2.1</v>
      </c>
      <c r="N191" s="22">
        <v>10.4</v>
      </c>
      <c r="AC191" s="22">
        <v>6.2</v>
      </c>
      <c r="AI191" s="22">
        <v>41.87</v>
      </c>
    </row>
    <row r="192" spans="1:35">
      <c r="A192" s="22" t="s">
        <v>1616</v>
      </c>
      <c r="Z192" s="22">
        <v>91.2</v>
      </c>
      <c r="AC192" s="22">
        <v>8.8000000000000007</v>
      </c>
      <c r="AI192" s="22">
        <v>7.88</v>
      </c>
    </row>
    <row r="193" spans="1:35">
      <c r="A193" s="22" t="s">
        <v>1617</v>
      </c>
      <c r="W193" s="22">
        <v>58.2</v>
      </c>
      <c r="Z193" s="22">
        <v>40.200000000000003</v>
      </c>
      <c r="AC193" s="22">
        <v>1.6</v>
      </c>
      <c r="AI193" s="22">
        <v>5.73</v>
      </c>
    </row>
    <row r="194" spans="1:35">
      <c r="A194" s="22" t="s">
        <v>1618</v>
      </c>
      <c r="B194" s="22">
        <v>0.08</v>
      </c>
      <c r="K194" s="22">
        <v>99.96</v>
      </c>
      <c r="AC194" s="22">
        <v>-0.04</v>
      </c>
      <c r="AI194" s="22">
        <v>8.94</v>
      </c>
    </row>
    <row r="195" spans="1:35">
      <c r="A195" s="22" t="s">
        <v>1619</v>
      </c>
      <c r="AG195" s="22">
        <v>100</v>
      </c>
      <c r="AI195" s="22">
        <v>12.19</v>
      </c>
    </row>
    <row r="196" spans="1:35">
      <c r="A196" s="22" t="s">
        <v>1620</v>
      </c>
      <c r="K196" s="22">
        <v>98.89</v>
      </c>
      <c r="AC196" s="22">
        <v>1.1100000000000001</v>
      </c>
      <c r="AI196" s="22">
        <v>17.16</v>
      </c>
    </row>
    <row r="197" spans="1:35">
      <c r="A197" s="22" t="s">
        <v>1621</v>
      </c>
      <c r="K197" s="22">
        <v>97.8</v>
      </c>
      <c r="AC197" s="22">
        <v>2.2000000000000002</v>
      </c>
      <c r="AI197" s="22">
        <v>22.18</v>
      </c>
    </row>
    <row r="198" spans="1:35">
      <c r="A198" s="22" t="s">
        <v>1622</v>
      </c>
      <c r="G198" s="22">
        <v>84.48</v>
      </c>
      <c r="R198" s="22">
        <v>14.32</v>
      </c>
      <c r="AC198" s="22">
        <v>1.2</v>
      </c>
      <c r="AI198" s="22">
        <v>15.6</v>
      </c>
    </row>
    <row r="199" spans="1:35">
      <c r="A199" s="22" t="s">
        <v>1623</v>
      </c>
      <c r="B199" s="22">
        <v>4.82</v>
      </c>
      <c r="H199" s="22">
        <v>13.75</v>
      </c>
      <c r="I199" s="22">
        <v>1.36</v>
      </c>
      <c r="K199" s="22">
        <v>2.27</v>
      </c>
      <c r="L199" s="22">
        <v>5.96</v>
      </c>
      <c r="N199" s="22">
        <v>49.33</v>
      </c>
      <c r="V199" s="22">
        <v>14.42</v>
      </c>
      <c r="Z199" s="22">
        <v>5.46</v>
      </c>
      <c r="AC199" s="22">
        <v>2.63</v>
      </c>
      <c r="AI199" s="22">
        <v>10.9</v>
      </c>
    </row>
    <row r="200" spans="1:35">
      <c r="A200" s="22" t="s">
        <v>1624</v>
      </c>
      <c r="H200" s="22">
        <v>13.44</v>
      </c>
      <c r="K200" s="22">
        <v>4.3600000000000003</v>
      </c>
      <c r="L200" s="22">
        <v>2.0499999999999998</v>
      </c>
      <c r="N200" s="22">
        <v>38.19</v>
      </c>
      <c r="P200" s="22">
        <v>5.66</v>
      </c>
      <c r="Z200" s="22">
        <v>20.85</v>
      </c>
      <c r="AC200" s="22">
        <v>4.0999999999999996</v>
      </c>
      <c r="AE200" s="22">
        <v>11.35</v>
      </c>
      <c r="AI200" s="22">
        <v>9.74</v>
      </c>
    </row>
    <row r="201" spans="1:35">
      <c r="A201" s="22" t="s">
        <v>1625</v>
      </c>
      <c r="H201" s="22">
        <v>11.67</v>
      </c>
      <c r="K201" s="22">
        <v>3.15</v>
      </c>
      <c r="L201" s="22">
        <v>2.13</v>
      </c>
      <c r="N201" s="22">
        <v>21.39</v>
      </c>
      <c r="P201" s="22">
        <v>4</v>
      </c>
      <c r="Z201" s="22">
        <v>43.27</v>
      </c>
      <c r="AC201" s="22">
        <v>6.88</v>
      </c>
      <c r="AE201" s="22">
        <v>7.5</v>
      </c>
      <c r="AI201" s="22">
        <v>8.0500000000000007</v>
      </c>
    </row>
    <row r="202" spans="1:35">
      <c r="A202" s="22" t="s">
        <v>1626</v>
      </c>
      <c r="H202" s="22">
        <v>18.489999999999998</v>
      </c>
      <c r="K202" s="22">
        <v>6.74</v>
      </c>
      <c r="L202" s="22">
        <v>2.54</v>
      </c>
      <c r="N202" s="22">
        <v>39.200000000000003</v>
      </c>
      <c r="P202" s="22">
        <v>10.55</v>
      </c>
      <c r="AC202" s="22">
        <v>8.43</v>
      </c>
      <c r="AE202" s="22">
        <v>14.05</v>
      </c>
      <c r="AI202" s="22">
        <v>12.39</v>
      </c>
    </row>
    <row r="203" spans="1:35">
      <c r="A203" s="22" t="s">
        <v>1627</v>
      </c>
      <c r="L203" s="22">
        <v>15.85</v>
      </c>
      <c r="P203" s="22">
        <v>81.95</v>
      </c>
      <c r="AC203" s="22">
        <v>2.2000000000000002</v>
      </c>
      <c r="AI203" s="22">
        <v>22.99</v>
      </c>
    </row>
    <row r="204" spans="1:35">
      <c r="A204" s="22" t="s">
        <v>1628</v>
      </c>
      <c r="K204" s="22">
        <v>3.27</v>
      </c>
      <c r="L204" s="22">
        <v>10.46</v>
      </c>
      <c r="N204" s="22">
        <v>33.83</v>
      </c>
      <c r="P204" s="22">
        <v>9.61</v>
      </c>
      <c r="Z204" s="22">
        <v>40.11</v>
      </c>
      <c r="AC204" s="22">
        <v>2.72</v>
      </c>
      <c r="AI204" s="22">
        <v>7.56</v>
      </c>
    </row>
    <row r="205" spans="1:35">
      <c r="A205" s="22" t="s">
        <v>1629</v>
      </c>
      <c r="H205" s="22">
        <v>7.16</v>
      </c>
      <c r="N205" s="22">
        <v>17.38</v>
      </c>
      <c r="P205" s="22">
        <v>22.18</v>
      </c>
      <c r="Z205" s="22">
        <v>47.1</v>
      </c>
      <c r="AC205" s="22">
        <v>6.19</v>
      </c>
      <c r="AI205" s="22">
        <v>6.67</v>
      </c>
    </row>
    <row r="206" spans="1:35">
      <c r="A206" s="22" t="s">
        <v>1630</v>
      </c>
      <c r="H206" s="22">
        <v>3.2</v>
      </c>
      <c r="I206" s="22">
        <v>1.6</v>
      </c>
      <c r="K206" s="22">
        <v>2</v>
      </c>
      <c r="L206" s="22">
        <v>1</v>
      </c>
      <c r="N206" s="22">
        <v>12</v>
      </c>
      <c r="O206" s="22">
        <v>1.6</v>
      </c>
      <c r="Z206" s="22">
        <v>70</v>
      </c>
      <c r="AC206" s="22">
        <v>7.2</v>
      </c>
      <c r="AF206" s="22">
        <v>1.4</v>
      </c>
      <c r="AI206" s="22">
        <v>5.55</v>
      </c>
    </row>
    <row r="207" spans="1:35">
      <c r="A207" s="22" t="s">
        <v>1631</v>
      </c>
      <c r="H207" s="22">
        <v>5.8</v>
      </c>
      <c r="I207" s="22">
        <v>2.8</v>
      </c>
      <c r="K207" s="22">
        <v>3.6</v>
      </c>
      <c r="L207" s="22">
        <v>3.7</v>
      </c>
      <c r="N207" s="22">
        <v>20.3</v>
      </c>
      <c r="O207" s="22">
        <v>2.8</v>
      </c>
      <c r="Z207" s="22">
        <v>57.6</v>
      </c>
      <c r="AC207" s="22">
        <v>1</v>
      </c>
      <c r="AF207" s="22">
        <v>2.4</v>
      </c>
      <c r="AI207" s="22">
        <v>7.59</v>
      </c>
    </row>
    <row r="208" spans="1:35">
      <c r="A208" s="22" t="s">
        <v>1632</v>
      </c>
      <c r="H208" s="22">
        <v>9.3000000000000007</v>
      </c>
      <c r="I208" s="22">
        <v>4.0999999999999996</v>
      </c>
      <c r="K208" s="22">
        <v>5.2</v>
      </c>
      <c r="L208" s="22">
        <v>7.2</v>
      </c>
      <c r="N208" s="22">
        <v>25.6</v>
      </c>
      <c r="O208" s="22">
        <v>4.0999999999999996</v>
      </c>
      <c r="Z208" s="22">
        <v>40</v>
      </c>
      <c r="AC208" s="22">
        <v>1</v>
      </c>
      <c r="AF208" s="22">
        <v>3.5</v>
      </c>
      <c r="AI208" s="22">
        <v>9.25</v>
      </c>
    </row>
    <row r="209" spans="1:35">
      <c r="A209" s="22" t="s">
        <v>1633</v>
      </c>
      <c r="H209" s="22">
        <v>14.4</v>
      </c>
      <c r="I209" s="22">
        <v>5.4</v>
      </c>
      <c r="K209" s="22">
        <v>6.9</v>
      </c>
      <c r="L209" s="22">
        <v>9.5</v>
      </c>
      <c r="N209" s="22">
        <v>29.9</v>
      </c>
      <c r="O209" s="22">
        <v>5.4</v>
      </c>
      <c r="Z209" s="22">
        <v>23</v>
      </c>
      <c r="AC209" s="22">
        <v>1</v>
      </c>
      <c r="AF209" s="22">
        <v>4.5</v>
      </c>
      <c r="AI209" s="22">
        <v>10.74</v>
      </c>
    </row>
    <row r="210" spans="1:35">
      <c r="A210" s="22" t="s">
        <v>1634</v>
      </c>
      <c r="H210" s="22">
        <v>22.9</v>
      </c>
      <c r="I210" s="22">
        <v>7.2</v>
      </c>
      <c r="K210" s="22">
        <v>10.4</v>
      </c>
      <c r="L210" s="22">
        <v>10.6</v>
      </c>
      <c r="N210" s="22">
        <v>36.200000000000003</v>
      </c>
      <c r="O210" s="22">
        <v>7.2</v>
      </c>
      <c r="Z210" s="22">
        <v>4.5</v>
      </c>
      <c r="AC210" s="22">
        <v>1</v>
      </c>
      <c r="AI210" s="22">
        <v>12.31</v>
      </c>
    </row>
    <row r="211" spans="1:35">
      <c r="A211" s="22" t="s">
        <v>1635</v>
      </c>
      <c r="C211" s="22">
        <v>17</v>
      </c>
      <c r="H211" s="22">
        <v>3.05</v>
      </c>
      <c r="I211" s="22">
        <v>1.4</v>
      </c>
      <c r="K211" s="22">
        <v>1.8</v>
      </c>
      <c r="L211" s="22">
        <v>1.25</v>
      </c>
      <c r="N211" s="22">
        <v>9.9499999999999993</v>
      </c>
      <c r="O211" s="22">
        <v>2.15</v>
      </c>
      <c r="Z211" s="22">
        <v>53.55</v>
      </c>
      <c r="AC211" s="22">
        <v>5.05</v>
      </c>
      <c r="AF211" s="22">
        <v>4.8</v>
      </c>
      <c r="AI211" s="22">
        <v>6.22</v>
      </c>
    </row>
    <row r="212" spans="1:35">
      <c r="A212" s="22" t="s">
        <v>1636</v>
      </c>
      <c r="C212" s="22">
        <v>15</v>
      </c>
      <c r="H212" s="22">
        <v>5.05</v>
      </c>
      <c r="I212" s="22">
        <v>2.5</v>
      </c>
      <c r="K212" s="22">
        <v>4.3</v>
      </c>
      <c r="L212" s="22">
        <v>2.95</v>
      </c>
      <c r="N212" s="22">
        <v>15.35</v>
      </c>
      <c r="O212" s="22">
        <v>3.25</v>
      </c>
      <c r="Z212" s="22">
        <v>43.15</v>
      </c>
      <c r="AC212" s="22">
        <v>1.25</v>
      </c>
      <c r="AF212" s="22">
        <v>7.2</v>
      </c>
      <c r="AI212" s="22">
        <v>7.67</v>
      </c>
    </row>
    <row r="213" spans="1:35">
      <c r="A213" s="22" t="s">
        <v>1637</v>
      </c>
      <c r="C213" s="22">
        <v>12.5</v>
      </c>
      <c r="H213" s="22">
        <v>9.65</v>
      </c>
      <c r="I213" s="22">
        <v>3.7</v>
      </c>
      <c r="K213" s="22">
        <v>4.9000000000000004</v>
      </c>
      <c r="L213" s="22">
        <v>6.75</v>
      </c>
      <c r="N213" s="22">
        <v>19.850000000000001</v>
      </c>
      <c r="O213" s="22">
        <v>4.45</v>
      </c>
      <c r="Z213" s="22">
        <v>26.85</v>
      </c>
      <c r="AC213" s="22">
        <v>1.25</v>
      </c>
      <c r="AF213" s="22">
        <v>10.1</v>
      </c>
      <c r="AI213" s="22">
        <v>10.15</v>
      </c>
    </row>
    <row r="214" spans="1:35">
      <c r="A214" s="22" t="s">
        <v>1638</v>
      </c>
      <c r="C214" s="22">
        <v>11</v>
      </c>
      <c r="H214" s="22">
        <v>14.35</v>
      </c>
      <c r="I214" s="22">
        <v>4.9000000000000004</v>
      </c>
      <c r="K214" s="22">
        <v>7.4</v>
      </c>
      <c r="L214" s="22">
        <v>7.05</v>
      </c>
      <c r="N214" s="22">
        <v>25.65</v>
      </c>
      <c r="O214" s="22">
        <v>5.65</v>
      </c>
      <c r="Z214" s="22">
        <v>13.15</v>
      </c>
      <c r="AC214" s="22">
        <v>1.25</v>
      </c>
      <c r="AF214" s="22">
        <v>9.6</v>
      </c>
      <c r="AI214" s="22">
        <v>11.85</v>
      </c>
    </row>
    <row r="215" spans="1:35">
      <c r="A215" s="22" t="s">
        <v>1639</v>
      </c>
      <c r="C215" s="22">
        <v>9.6999999999999993</v>
      </c>
      <c r="H215" s="22">
        <v>20.95</v>
      </c>
      <c r="I215" s="22">
        <v>6.5</v>
      </c>
      <c r="K215" s="22">
        <v>9.5</v>
      </c>
      <c r="L215" s="22">
        <v>9.1999999999999993</v>
      </c>
      <c r="N215" s="22">
        <v>32.85</v>
      </c>
      <c r="O215" s="22">
        <v>7.25</v>
      </c>
      <c r="Z215" s="22">
        <v>3.3</v>
      </c>
      <c r="AC215" s="22">
        <v>0.75</v>
      </c>
      <c r="AI215" s="22">
        <v>14.7</v>
      </c>
    </row>
    <row r="216" spans="1:35">
      <c r="A216" s="22" t="s">
        <v>1640</v>
      </c>
      <c r="H216" s="22">
        <v>3.35</v>
      </c>
      <c r="I216" s="22">
        <v>1.6</v>
      </c>
      <c r="K216" s="22">
        <v>2</v>
      </c>
      <c r="L216" s="22">
        <v>1.25</v>
      </c>
      <c r="N216" s="22">
        <v>11.15</v>
      </c>
      <c r="O216" s="22">
        <v>2.35</v>
      </c>
      <c r="Z216" s="22">
        <v>66.55</v>
      </c>
      <c r="AC216" s="22">
        <v>6.45</v>
      </c>
      <c r="AF216" s="22">
        <v>5.3</v>
      </c>
      <c r="AI216" s="22">
        <v>5.43</v>
      </c>
    </row>
    <row r="217" spans="1:35">
      <c r="A217" s="22" t="s">
        <v>1641</v>
      </c>
      <c r="H217" s="22">
        <v>5.55</v>
      </c>
      <c r="I217" s="22">
        <v>2.8</v>
      </c>
      <c r="K217" s="22">
        <v>4.8</v>
      </c>
      <c r="L217" s="22">
        <v>3.25</v>
      </c>
      <c r="N217" s="22">
        <v>16.95</v>
      </c>
      <c r="O217" s="22">
        <v>3.55</v>
      </c>
      <c r="Z217" s="22">
        <v>53.85</v>
      </c>
      <c r="AC217" s="22">
        <v>1.25</v>
      </c>
      <c r="AF217" s="22">
        <v>8</v>
      </c>
      <c r="AI217" s="22">
        <v>6.74</v>
      </c>
    </row>
    <row r="218" spans="1:35">
      <c r="A218" s="22" t="s">
        <v>1642</v>
      </c>
      <c r="H218" s="22">
        <v>10.65</v>
      </c>
      <c r="I218" s="22">
        <v>4.0999999999999996</v>
      </c>
      <c r="K218" s="22">
        <v>5.4</v>
      </c>
      <c r="L218" s="22">
        <v>7.45</v>
      </c>
      <c r="N218" s="22">
        <v>22.15</v>
      </c>
      <c r="O218" s="22">
        <v>4.8499999999999996</v>
      </c>
      <c r="Z218" s="22">
        <v>32.950000000000003</v>
      </c>
      <c r="AC218" s="22">
        <v>1.25</v>
      </c>
      <c r="AF218" s="22">
        <v>11.2</v>
      </c>
      <c r="AI218" s="22">
        <v>8.48</v>
      </c>
    </row>
    <row r="219" spans="1:35">
      <c r="A219" s="22" t="s">
        <v>1643</v>
      </c>
      <c r="H219" s="22">
        <v>15.95</v>
      </c>
      <c r="I219" s="22">
        <v>5.4</v>
      </c>
      <c r="K219" s="22">
        <v>8.1999999999999993</v>
      </c>
      <c r="L219" s="22">
        <v>7.75</v>
      </c>
      <c r="N219" s="22">
        <v>28.65</v>
      </c>
      <c r="O219" s="22">
        <v>6.15</v>
      </c>
      <c r="Z219" s="22">
        <v>16.05</v>
      </c>
      <c r="AC219" s="22">
        <v>1.25</v>
      </c>
      <c r="AF219" s="22">
        <v>10.6</v>
      </c>
      <c r="AI219" s="22">
        <v>10.01</v>
      </c>
    </row>
    <row r="220" spans="1:35">
      <c r="A220" s="22" t="s">
        <v>1644</v>
      </c>
      <c r="H220" s="22">
        <v>23.25</v>
      </c>
      <c r="I220" s="22">
        <v>7.2</v>
      </c>
      <c r="K220" s="22">
        <v>10.6</v>
      </c>
      <c r="L220" s="22">
        <v>10.199999999999999</v>
      </c>
      <c r="N220" s="22">
        <v>36.549999999999997</v>
      </c>
      <c r="O220" s="22">
        <v>7.95</v>
      </c>
      <c r="Z220" s="22">
        <v>3.5</v>
      </c>
      <c r="AC220" s="22">
        <v>0.75</v>
      </c>
      <c r="AI220" s="22">
        <v>12.59</v>
      </c>
    </row>
    <row r="221" spans="1:35">
      <c r="A221" s="22" t="s">
        <v>1645</v>
      </c>
      <c r="C221" s="22">
        <v>12.6</v>
      </c>
      <c r="H221" s="22">
        <v>2.85</v>
      </c>
      <c r="I221" s="22">
        <v>2.1</v>
      </c>
      <c r="K221" s="22">
        <v>2.6</v>
      </c>
      <c r="L221" s="22">
        <v>3.95</v>
      </c>
      <c r="N221" s="22">
        <v>13.35</v>
      </c>
      <c r="O221" s="22">
        <v>2.85</v>
      </c>
      <c r="Z221" s="22">
        <v>53.05</v>
      </c>
      <c r="AC221" s="22">
        <v>0.75</v>
      </c>
      <c r="AF221" s="22">
        <v>5.9</v>
      </c>
      <c r="AI221" s="22">
        <v>6.93</v>
      </c>
    </row>
    <row r="222" spans="1:35">
      <c r="A222" s="22" t="s">
        <v>1646</v>
      </c>
      <c r="C222" s="22">
        <v>13.8</v>
      </c>
      <c r="H222" s="22">
        <v>4.45</v>
      </c>
      <c r="I222" s="22">
        <v>4.4000000000000004</v>
      </c>
      <c r="K222" s="22">
        <v>4.9000000000000004</v>
      </c>
      <c r="L222" s="22">
        <v>5.75</v>
      </c>
      <c r="N222" s="22">
        <v>18.55</v>
      </c>
      <c r="O222" s="22">
        <v>5.15</v>
      </c>
      <c r="Z222" s="22">
        <v>33.75</v>
      </c>
      <c r="AC222" s="22">
        <v>0.75</v>
      </c>
      <c r="AF222" s="22">
        <v>8.5</v>
      </c>
      <c r="AI222" s="22">
        <v>7.78</v>
      </c>
    </row>
    <row r="223" spans="1:35">
      <c r="A223" s="22" t="s">
        <v>1647</v>
      </c>
      <c r="C223" s="22">
        <v>14.7</v>
      </c>
      <c r="H223" s="22">
        <v>8.25</v>
      </c>
      <c r="I223" s="22">
        <v>5.4</v>
      </c>
      <c r="K223" s="22">
        <v>6.3</v>
      </c>
      <c r="L223" s="22">
        <v>8.65</v>
      </c>
      <c r="N223" s="22">
        <v>26.25</v>
      </c>
      <c r="O223" s="22">
        <v>5.75</v>
      </c>
      <c r="Z223" s="22">
        <v>18.850000000000001</v>
      </c>
      <c r="AC223" s="22">
        <v>0.65</v>
      </c>
      <c r="AF223" s="22">
        <v>5.2</v>
      </c>
      <c r="AI223" s="22">
        <v>9.81</v>
      </c>
    </row>
    <row r="224" spans="1:35">
      <c r="A224" s="22" t="s">
        <v>1648</v>
      </c>
      <c r="C224" s="22">
        <v>17</v>
      </c>
      <c r="H224" s="22">
        <v>3.05</v>
      </c>
      <c r="I224" s="22">
        <v>1.4</v>
      </c>
      <c r="K224" s="22">
        <v>1.8</v>
      </c>
      <c r="L224" s="22">
        <v>1.25</v>
      </c>
      <c r="N224" s="22">
        <v>9.9499999999999993</v>
      </c>
      <c r="O224" s="22">
        <v>2.15</v>
      </c>
      <c r="Z224" s="22">
        <v>53.55</v>
      </c>
      <c r="AC224" s="22">
        <v>5.05</v>
      </c>
      <c r="AF224" s="22">
        <v>4.8</v>
      </c>
      <c r="AI224" s="22">
        <v>5.72</v>
      </c>
    </row>
    <row r="225" spans="1:35">
      <c r="A225" s="22" t="s">
        <v>1649</v>
      </c>
      <c r="C225" s="22">
        <v>15</v>
      </c>
      <c r="H225" s="22">
        <v>5.05</v>
      </c>
      <c r="I225" s="22">
        <v>2.5</v>
      </c>
      <c r="K225" s="22">
        <v>4.3</v>
      </c>
      <c r="L225" s="22">
        <v>2.95</v>
      </c>
      <c r="N225" s="22">
        <v>15.35</v>
      </c>
      <c r="O225" s="22">
        <v>3.25</v>
      </c>
      <c r="Z225" s="22">
        <v>43.15</v>
      </c>
      <c r="AC225" s="22">
        <v>1.25</v>
      </c>
      <c r="AF225" s="22">
        <v>7.2</v>
      </c>
      <c r="AI225" s="22">
        <v>6.85</v>
      </c>
    </row>
    <row r="226" spans="1:35">
      <c r="A226" s="22" t="s">
        <v>1650</v>
      </c>
      <c r="C226" s="22">
        <v>12.5</v>
      </c>
      <c r="H226" s="22">
        <v>9.65</v>
      </c>
      <c r="I226" s="22">
        <v>3.7</v>
      </c>
      <c r="K226" s="22">
        <v>4.9000000000000004</v>
      </c>
      <c r="L226" s="22">
        <v>6.75</v>
      </c>
      <c r="N226" s="22">
        <v>19.850000000000001</v>
      </c>
      <c r="O226" s="22">
        <v>4.45</v>
      </c>
      <c r="Z226" s="22">
        <v>26.85</v>
      </c>
      <c r="AC226" s="22">
        <v>1.25</v>
      </c>
      <c r="AF226" s="22">
        <v>10.1</v>
      </c>
      <c r="AI226" s="22">
        <v>8.34</v>
      </c>
    </row>
    <row r="227" spans="1:35">
      <c r="A227" s="22" t="s">
        <v>1651</v>
      </c>
      <c r="C227" s="22">
        <v>11</v>
      </c>
      <c r="H227" s="22">
        <v>14.35</v>
      </c>
      <c r="I227" s="22">
        <v>4.9000000000000004</v>
      </c>
      <c r="K227" s="22">
        <v>7.4</v>
      </c>
      <c r="L227" s="22">
        <v>7.05</v>
      </c>
      <c r="N227" s="22">
        <v>25.65</v>
      </c>
      <c r="O227" s="22">
        <v>5.65</v>
      </c>
      <c r="Z227" s="22">
        <v>13.15</v>
      </c>
      <c r="AC227" s="22">
        <v>1.25</v>
      </c>
      <c r="AF227" s="22">
        <v>9.6</v>
      </c>
      <c r="AI227" s="22">
        <v>9.61</v>
      </c>
    </row>
    <row r="228" spans="1:35">
      <c r="A228" s="22" t="s">
        <v>1652</v>
      </c>
      <c r="C228" s="22">
        <v>9.6999999999999993</v>
      </c>
      <c r="H228" s="22">
        <v>20.95</v>
      </c>
      <c r="I228" s="22">
        <v>6.5</v>
      </c>
      <c r="K228" s="22">
        <v>9.5</v>
      </c>
      <c r="L228" s="22">
        <v>9.1999999999999993</v>
      </c>
      <c r="N228" s="22">
        <v>32.85</v>
      </c>
      <c r="O228" s="22">
        <v>7.25</v>
      </c>
      <c r="Z228" s="22">
        <v>3.3</v>
      </c>
      <c r="AC228" s="22">
        <v>0.75</v>
      </c>
      <c r="AI228" s="22">
        <v>11.38</v>
      </c>
    </row>
    <row r="229" spans="1:35">
      <c r="A229" s="22" t="s">
        <v>1653</v>
      </c>
      <c r="AG229" s="22">
        <v>100</v>
      </c>
      <c r="AI229" s="22">
        <v>3.32</v>
      </c>
    </row>
    <row r="230" spans="1:35">
      <c r="A230" s="22" t="s">
        <v>1654</v>
      </c>
      <c r="AG230" s="22">
        <v>100</v>
      </c>
      <c r="AI230" s="22">
        <v>3.71</v>
      </c>
    </row>
    <row r="231" spans="1:35">
      <c r="A231" s="22" t="s">
        <v>1655</v>
      </c>
      <c r="AG231" s="22">
        <v>100</v>
      </c>
      <c r="AI231" s="22">
        <v>4.1100000000000003</v>
      </c>
    </row>
    <row r="232" spans="1:35">
      <c r="A232" s="22" t="s">
        <v>1656</v>
      </c>
      <c r="AG232" s="22">
        <v>100</v>
      </c>
      <c r="AI232" s="22">
        <v>3.07</v>
      </c>
    </row>
    <row r="233" spans="1:35">
      <c r="A233" s="22" t="s">
        <v>1657</v>
      </c>
      <c r="Z233" s="22">
        <v>100</v>
      </c>
      <c r="AI233" s="22">
        <v>5.87</v>
      </c>
    </row>
    <row r="234" spans="1:35">
      <c r="A234" s="22" t="s">
        <v>1658</v>
      </c>
      <c r="Z234" s="22">
        <v>96.7</v>
      </c>
      <c r="AC234" s="22">
        <v>3.3</v>
      </c>
      <c r="AI234" s="22">
        <v>4.29</v>
      </c>
    </row>
    <row r="235" spans="1:35">
      <c r="A235" s="22" t="s">
        <v>2083</v>
      </c>
      <c r="AG235" s="22">
        <v>100</v>
      </c>
      <c r="AI235" s="22">
        <v>3.38</v>
      </c>
    </row>
    <row r="236" spans="1:35">
      <c r="A236" s="22" t="s">
        <v>2084</v>
      </c>
      <c r="AG236" s="22">
        <v>100</v>
      </c>
      <c r="AI236" s="22">
        <v>5.3</v>
      </c>
    </row>
    <row r="237" spans="1:35">
      <c r="A237" s="22" t="s">
        <v>1659</v>
      </c>
      <c r="B237" s="22">
        <v>10.88</v>
      </c>
      <c r="R237" s="22">
        <v>0.33</v>
      </c>
      <c r="S237" s="22">
        <v>0.21</v>
      </c>
      <c r="W237" s="22">
        <v>17.73</v>
      </c>
      <c r="X237" s="22">
        <v>65.16</v>
      </c>
      <c r="Z237" s="22">
        <v>14.56</v>
      </c>
      <c r="AC237" s="22">
        <v>-8.8800000000000008</v>
      </c>
      <c r="AI237" s="22">
        <v>1.86</v>
      </c>
    </row>
    <row r="238" spans="1:35">
      <c r="A238" s="22" t="s">
        <v>1660</v>
      </c>
      <c r="AG238" s="22">
        <v>100</v>
      </c>
      <c r="AI238" s="22">
        <v>5.08</v>
      </c>
    </row>
    <row r="239" spans="1:35">
      <c r="A239" s="22" t="s">
        <v>1661</v>
      </c>
      <c r="B239" s="22">
        <v>0.19</v>
      </c>
      <c r="X239" s="22">
        <v>95.65</v>
      </c>
      <c r="Z239" s="22">
        <v>3.08</v>
      </c>
      <c r="AC239" s="22">
        <v>1.08</v>
      </c>
      <c r="AI239" s="22">
        <v>6.33</v>
      </c>
    </row>
    <row r="240" spans="1:35">
      <c r="A240" s="22" t="s">
        <v>1662</v>
      </c>
      <c r="B240" s="22">
        <v>9.4499999999999993</v>
      </c>
      <c r="X240" s="22">
        <v>97.99</v>
      </c>
      <c r="Z240" s="22">
        <v>0.6</v>
      </c>
      <c r="AC240" s="22">
        <v>-8.0399999999999991</v>
      </c>
      <c r="AI240" s="22">
        <v>-0.74</v>
      </c>
    </row>
    <row r="241" spans="1:35">
      <c r="A241" s="22" t="s">
        <v>1663</v>
      </c>
      <c r="Z241" s="22">
        <v>4.79</v>
      </c>
      <c r="AC241" s="22">
        <v>95.21</v>
      </c>
      <c r="AI241" s="22">
        <v>0.25</v>
      </c>
    </row>
    <row r="242" spans="1:35">
      <c r="A242" s="22" t="s">
        <v>1664</v>
      </c>
      <c r="B242" s="22">
        <v>-4.3099999999999996</v>
      </c>
      <c r="R242" s="22">
        <v>10.24</v>
      </c>
      <c r="W242" s="22">
        <v>34.450000000000003</v>
      </c>
      <c r="X242" s="22">
        <v>9.4499999999999993</v>
      </c>
      <c r="Z242" s="22">
        <v>40.479999999999997</v>
      </c>
      <c r="AC242" s="22">
        <v>9.69</v>
      </c>
      <c r="AI242" s="22">
        <v>5.89</v>
      </c>
    </row>
    <row r="243" spans="1:35">
      <c r="A243" s="22" t="s">
        <v>1665</v>
      </c>
      <c r="B243" s="22">
        <v>5.84</v>
      </c>
      <c r="X243" s="22">
        <v>94.47</v>
      </c>
      <c r="Z243" s="22">
        <v>4.43</v>
      </c>
      <c r="AC243" s="22">
        <v>-4.75</v>
      </c>
      <c r="AI243" s="22">
        <v>0.38</v>
      </c>
    </row>
    <row r="244" spans="1:35">
      <c r="A244" s="22" t="s">
        <v>1666</v>
      </c>
      <c r="B244" s="22">
        <v>21.8</v>
      </c>
      <c r="W244" s="22">
        <v>46.23</v>
      </c>
      <c r="Z244" s="22">
        <v>44.86</v>
      </c>
      <c r="AC244" s="22">
        <v>-12.88</v>
      </c>
      <c r="AI244" s="22">
        <v>7.47</v>
      </c>
    </row>
    <row r="245" spans="1:35">
      <c r="A245" s="22" t="s">
        <v>1667</v>
      </c>
      <c r="AG245" s="22">
        <v>100</v>
      </c>
      <c r="AI245" s="22">
        <v>-1.53</v>
      </c>
    </row>
    <row r="246" spans="1:35">
      <c r="A246" s="22" t="s">
        <v>1668</v>
      </c>
      <c r="B246" s="22">
        <v>-38.49</v>
      </c>
      <c r="S246" s="22">
        <v>2.62</v>
      </c>
      <c r="T246" s="22">
        <v>6.35</v>
      </c>
      <c r="U246" s="22">
        <v>1.23</v>
      </c>
      <c r="W246" s="22">
        <v>16.54</v>
      </c>
      <c r="Z246" s="22">
        <v>65.180000000000007</v>
      </c>
      <c r="AC246" s="22">
        <v>46.58</v>
      </c>
      <c r="AI246" s="22">
        <v>3.94</v>
      </c>
    </row>
    <row r="247" spans="1:35">
      <c r="A247" s="22" t="s">
        <v>1669</v>
      </c>
      <c r="B247" s="22">
        <v>7.0000000000000007E-2</v>
      </c>
      <c r="F247" s="22">
        <v>0</v>
      </c>
      <c r="G247" s="22">
        <v>0.21</v>
      </c>
      <c r="H247" s="22">
        <v>1.18</v>
      </c>
      <c r="I247" s="22">
        <v>2.79</v>
      </c>
      <c r="J247" s="22">
        <v>0.12</v>
      </c>
      <c r="K247" s="22">
        <v>0.06</v>
      </c>
      <c r="L247" s="22">
        <v>3.15</v>
      </c>
      <c r="M247" s="22">
        <v>0.52</v>
      </c>
      <c r="N247" s="22">
        <v>85.54</v>
      </c>
      <c r="O247" s="22">
        <v>1.58</v>
      </c>
      <c r="P247" s="22">
        <v>0.93</v>
      </c>
      <c r="Q247" s="22">
        <v>0.06</v>
      </c>
      <c r="AC247" s="22">
        <v>3.8</v>
      </c>
      <c r="AI247" s="22">
        <v>6.29</v>
      </c>
    </row>
    <row r="248" spans="1:35">
      <c r="A248" s="22" t="s">
        <v>1671</v>
      </c>
      <c r="B248" s="22">
        <v>0.05</v>
      </c>
      <c r="H248" s="22">
        <v>2.0099999999999998</v>
      </c>
      <c r="I248" s="22">
        <v>3.1</v>
      </c>
      <c r="J248" s="22">
        <v>0.27</v>
      </c>
      <c r="K248" s="22">
        <v>0.04</v>
      </c>
      <c r="L248" s="22">
        <v>2.61</v>
      </c>
      <c r="M248" s="22">
        <v>1.1000000000000001</v>
      </c>
      <c r="N248" s="22">
        <v>85.04</v>
      </c>
      <c r="O248" s="22">
        <v>1.81</v>
      </c>
      <c r="P248" s="22">
        <v>1.82</v>
      </c>
      <c r="AC248" s="22">
        <v>2.15</v>
      </c>
      <c r="AI248" s="22">
        <v>7.55</v>
      </c>
    </row>
    <row r="249" spans="1:35">
      <c r="A249" s="22" t="s">
        <v>1670</v>
      </c>
      <c r="L249" s="22">
        <v>1.99</v>
      </c>
      <c r="N249" s="22">
        <v>92.75</v>
      </c>
      <c r="AC249" s="22">
        <v>5.26</v>
      </c>
      <c r="AI249" s="22">
        <v>12.53</v>
      </c>
    </row>
    <row r="250" spans="1:35">
      <c r="A250" s="22" t="s">
        <v>1672</v>
      </c>
      <c r="B250" s="22">
        <v>-0.09</v>
      </c>
      <c r="G250" s="22">
        <v>0.23</v>
      </c>
      <c r="H250" s="22">
        <v>1.1200000000000001</v>
      </c>
      <c r="I250" s="22">
        <v>3.3</v>
      </c>
      <c r="L250" s="22">
        <v>3.05</v>
      </c>
      <c r="M250" s="22">
        <v>0.49</v>
      </c>
      <c r="N250" s="22">
        <v>85.71</v>
      </c>
      <c r="O250" s="22">
        <v>1.47</v>
      </c>
      <c r="P250" s="22">
        <v>0.28000000000000003</v>
      </c>
      <c r="AC250" s="22">
        <v>4.43</v>
      </c>
      <c r="AI250" s="22">
        <v>5.15</v>
      </c>
    </row>
    <row r="251" spans="1:35">
      <c r="A251" s="22" t="s">
        <v>1673</v>
      </c>
      <c r="N251" s="22">
        <v>98.6</v>
      </c>
      <c r="AC251" s="22">
        <v>1.4</v>
      </c>
      <c r="AI251" s="22">
        <v>14.58</v>
      </c>
    </row>
    <row r="252" spans="1:35">
      <c r="A252" s="22" t="s">
        <v>1674</v>
      </c>
      <c r="Z252" s="22">
        <v>98.8</v>
      </c>
      <c r="AC252" s="22">
        <v>1.2</v>
      </c>
      <c r="AI252" s="22">
        <v>0.01</v>
      </c>
    </row>
    <row r="253" spans="1:35">
      <c r="A253" s="22" t="s">
        <v>1675</v>
      </c>
      <c r="N253" s="22">
        <v>99</v>
      </c>
      <c r="AC253" s="22">
        <v>1</v>
      </c>
      <c r="AI253" s="22">
        <v>3.96</v>
      </c>
    </row>
    <row r="254" spans="1:35">
      <c r="A254" s="22" t="s">
        <v>1676</v>
      </c>
      <c r="N254" s="22">
        <v>98.6</v>
      </c>
      <c r="AC254" s="22">
        <v>1.4</v>
      </c>
      <c r="AI254" s="22">
        <v>6.89</v>
      </c>
    </row>
    <row r="255" spans="1:35">
      <c r="A255" s="22" t="s">
        <v>1677</v>
      </c>
      <c r="N255" s="22">
        <v>98.8</v>
      </c>
      <c r="AC255" s="22">
        <v>1.2</v>
      </c>
      <c r="AI255" s="22">
        <v>3.3</v>
      </c>
    </row>
    <row r="256" spans="1:35">
      <c r="A256" s="22" t="s">
        <v>1678</v>
      </c>
      <c r="N256" s="22">
        <v>98.9</v>
      </c>
      <c r="AC256" s="22">
        <v>1.1000000000000001</v>
      </c>
      <c r="AI256" s="22">
        <v>10.91</v>
      </c>
    </row>
    <row r="257" spans="1:35">
      <c r="A257" s="22" t="s">
        <v>1679</v>
      </c>
      <c r="B257" s="22">
        <v>-0.06</v>
      </c>
      <c r="I257" s="22">
        <v>4.18</v>
      </c>
      <c r="L257" s="22">
        <v>14.34</v>
      </c>
      <c r="N257" s="22">
        <v>78.09</v>
      </c>
      <c r="AC257" s="22">
        <v>3.46</v>
      </c>
      <c r="AI257" s="22">
        <v>8.2899999999999991</v>
      </c>
    </row>
    <row r="258" spans="1:35">
      <c r="A258" s="22" t="s">
        <v>1680</v>
      </c>
      <c r="N258" s="22">
        <v>99.4</v>
      </c>
      <c r="AC258" s="22">
        <v>0.6</v>
      </c>
      <c r="AI258" s="22">
        <v>3.87</v>
      </c>
    </row>
    <row r="259" spans="1:35">
      <c r="A259" s="22" t="s">
        <v>1681</v>
      </c>
      <c r="L259" s="22">
        <v>6.28</v>
      </c>
      <c r="N259" s="22">
        <v>90.63</v>
      </c>
      <c r="AC259" s="22">
        <v>3.09</v>
      </c>
      <c r="AI259" s="22">
        <v>26.23</v>
      </c>
    </row>
    <row r="260" spans="1:35">
      <c r="A260" s="22" t="s">
        <v>1682</v>
      </c>
      <c r="N260" s="22">
        <v>98.3</v>
      </c>
      <c r="AC260" s="22">
        <v>1.7</v>
      </c>
      <c r="AI260" s="22">
        <v>26.28</v>
      </c>
    </row>
    <row r="261" spans="1:35">
      <c r="A261" s="22" t="s">
        <v>1683</v>
      </c>
      <c r="L261" s="22">
        <v>18.690000000000001</v>
      </c>
      <c r="N261" s="22">
        <v>80.17</v>
      </c>
      <c r="AC261" s="22">
        <v>1.1399999999999999</v>
      </c>
      <c r="AI261" s="22">
        <v>5.63</v>
      </c>
    </row>
    <row r="262" spans="1:35">
      <c r="A262" s="22" t="s">
        <v>1684</v>
      </c>
      <c r="N262" s="22">
        <v>82.4</v>
      </c>
      <c r="AC262" s="22">
        <v>17.600000000000001</v>
      </c>
      <c r="AI262" s="22">
        <v>11.21</v>
      </c>
    </row>
    <row r="263" spans="1:35">
      <c r="A263" s="22" t="s">
        <v>1685</v>
      </c>
      <c r="I263" s="22">
        <v>0.94</v>
      </c>
      <c r="L263" s="22">
        <v>1.7</v>
      </c>
      <c r="N263" s="22">
        <v>94.39</v>
      </c>
      <c r="AC263" s="22">
        <v>2.98</v>
      </c>
      <c r="AI263" s="22">
        <v>14.58</v>
      </c>
    </row>
    <row r="264" spans="1:35">
      <c r="A264" s="22" t="s">
        <v>1686</v>
      </c>
      <c r="N264" s="22">
        <v>94.2</v>
      </c>
      <c r="AC264" s="22">
        <v>5.8</v>
      </c>
      <c r="AI264" s="22">
        <v>24.13</v>
      </c>
    </row>
    <row r="265" spans="1:35">
      <c r="A265" s="22" t="s">
        <v>1687</v>
      </c>
      <c r="N265" s="22">
        <v>91</v>
      </c>
      <c r="AC265" s="22">
        <v>9</v>
      </c>
      <c r="AI265" s="22">
        <v>20.53</v>
      </c>
    </row>
    <row r="266" spans="1:35">
      <c r="A266" s="22" t="s">
        <v>1688</v>
      </c>
      <c r="B266" s="22">
        <v>0.03</v>
      </c>
      <c r="G266" s="22">
        <v>0.05</v>
      </c>
      <c r="H266" s="22">
        <v>65.739999999999995</v>
      </c>
      <c r="I266" s="22">
        <v>3.18</v>
      </c>
      <c r="J266" s="22">
        <v>0.1</v>
      </c>
      <c r="K266" s="22">
        <v>9.09</v>
      </c>
      <c r="L266" s="22">
        <v>15.79</v>
      </c>
      <c r="M266" s="22">
        <v>0.03</v>
      </c>
      <c r="N266" s="22">
        <v>3.14</v>
      </c>
      <c r="P266" s="22">
        <v>0.4</v>
      </c>
      <c r="R266" s="22">
        <v>0.01</v>
      </c>
      <c r="AC266" s="22">
        <v>2.46</v>
      </c>
      <c r="AI266" s="22">
        <v>15.28</v>
      </c>
    </row>
    <row r="267" spans="1:35">
      <c r="A267" s="22" t="s">
        <v>1689</v>
      </c>
      <c r="G267" s="22">
        <v>15.22</v>
      </c>
      <c r="H267" s="22">
        <v>28.27</v>
      </c>
      <c r="I267" s="22">
        <v>7.24</v>
      </c>
      <c r="J267" s="22">
        <v>28.73</v>
      </c>
      <c r="L267" s="22">
        <v>13.64</v>
      </c>
      <c r="N267" s="22">
        <v>5.74</v>
      </c>
      <c r="AC267" s="22">
        <v>1.1599999999999999</v>
      </c>
      <c r="AI267" s="22">
        <v>5.25</v>
      </c>
    </row>
    <row r="268" spans="1:35">
      <c r="A268" s="22" t="s">
        <v>336</v>
      </c>
      <c r="H268" s="22">
        <v>59.8</v>
      </c>
      <c r="I268" s="22">
        <v>4.4000000000000004</v>
      </c>
      <c r="J268" s="22">
        <v>28.8</v>
      </c>
      <c r="L268" s="22">
        <v>3.7</v>
      </c>
      <c r="N268" s="22">
        <v>3.3</v>
      </c>
      <c r="AI268" s="22">
        <v>40.159999999999997</v>
      </c>
    </row>
    <row r="269" spans="1:35">
      <c r="A269" s="22" t="s">
        <v>2085</v>
      </c>
      <c r="AG269" s="22">
        <v>100</v>
      </c>
    </row>
    <row r="270" spans="1:35">
      <c r="A270" s="22" t="s">
        <v>1380</v>
      </c>
      <c r="L270" s="22">
        <v>88.84</v>
      </c>
      <c r="AI270" s="22">
        <v>21.35</v>
      </c>
    </row>
    <row r="271" spans="1:35">
      <c r="A271" s="22" t="s">
        <v>2955</v>
      </c>
      <c r="W271" s="22">
        <v>59.18</v>
      </c>
      <c r="Z271" s="22">
        <v>40.82</v>
      </c>
      <c r="AI271" s="22">
        <v>4.92</v>
      </c>
    </row>
    <row r="272" spans="1:35">
      <c r="A272" s="22" t="s">
        <v>2956</v>
      </c>
      <c r="P272" s="22">
        <v>32.68</v>
      </c>
      <c r="Z272" s="22">
        <v>67.05</v>
      </c>
      <c r="AE272" s="22">
        <v>0.27</v>
      </c>
      <c r="AI272" s="22">
        <v>7.21</v>
      </c>
    </row>
    <row r="273" spans="1:35">
      <c r="A273" s="22" t="s">
        <v>93</v>
      </c>
      <c r="AC273" s="22">
        <v>53.69</v>
      </c>
      <c r="AF273" s="22">
        <v>46.31</v>
      </c>
      <c r="AI273" s="22">
        <v>1.52</v>
      </c>
    </row>
    <row r="274" spans="1:35">
      <c r="A274" s="22" t="s">
        <v>1690</v>
      </c>
      <c r="AG274" s="22">
        <v>100</v>
      </c>
      <c r="AI274" s="22">
        <v>23.64</v>
      </c>
    </row>
    <row r="275" spans="1:35">
      <c r="A275" s="22" t="s">
        <v>337</v>
      </c>
      <c r="P275" s="22">
        <v>100</v>
      </c>
      <c r="AI275" s="22">
        <v>15.22</v>
      </c>
    </row>
    <row r="276" spans="1:35">
      <c r="A276" s="22" t="s">
        <v>338</v>
      </c>
      <c r="H276" s="22">
        <v>51.92</v>
      </c>
      <c r="L276" s="22">
        <v>20.78</v>
      </c>
      <c r="N276" s="22">
        <v>13.81</v>
      </c>
      <c r="AI276" s="22">
        <v>14.83</v>
      </c>
    </row>
    <row r="277" spans="1:35">
      <c r="A277" s="22" t="s">
        <v>1691</v>
      </c>
      <c r="AG277" s="22">
        <v>100</v>
      </c>
      <c r="AI277" s="22">
        <v>16.05</v>
      </c>
    </row>
    <row r="278" spans="1:35">
      <c r="A278" s="22" t="s">
        <v>2957</v>
      </c>
      <c r="V278" s="22">
        <v>28.02</v>
      </c>
      <c r="Z278" s="22">
        <v>71.98</v>
      </c>
      <c r="AI278" s="22">
        <v>9.25</v>
      </c>
    </row>
    <row r="279" spans="1:35">
      <c r="A279" s="22" t="s">
        <v>2958</v>
      </c>
      <c r="S279" s="22">
        <v>1.54</v>
      </c>
      <c r="V279" s="22">
        <v>43.97</v>
      </c>
      <c r="Z279" s="22">
        <v>54.49</v>
      </c>
      <c r="AI279" s="22">
        <v>7.56</v>
      </c>
    </row>
    <row r="280" spans="1:35">
      <c r="A280" s="22" t="s">
        <v>339</v>
      </c>
      <c r="H280" s="22">
        <v>66.260000000000005</v>
      </c>
      <c r="I280" s="22">
        <v>2.15</v>
      </c>
      <c r="J280" s="22">
        <v>3.5</v>
      </c>
      <c r="K280" s="22">
        <v>8.44</v>
      </c>
      <c r="L280" s="22">
        <v>9.19</v>
      </c>
      <c r="P280" s="22">
        <v>10.46</v>
      </c>
      <c r="AI280" s="22">
        <v>18.559999999999999</v>
      </c>
    </row>
    <row r="281" spans="1:35">
      <c r="A281" s="22" t="s">
        <v>2959</v>
      </c>
      <c r="K281" s="22">
        <v>99.77</v>
      </c>
      <c r="AC281" s="22">
        <v>0.23</v>
      </c>
      <c r="AI281" s="22">
        <v>18.73</v>
      </c>
    </row>
    <row r="282" spans="1:35">
      <c r="A282" s="22" t="s">
        <v>2960</v>
      </c>
      <c r="R282" s="22">
        <v>1.92</v>
      </c>
      <c r="T282" s="22">
        <v>1.03</v>
      </c>
      <c r="V282" s="22">
        <v>34.61</v>
      </c>
      <c r="Z282" s="22">
        <v>50.68</v>
      </c>
      <c r="AE282" s="22">
        <v>11.76</v>
      </c>
      <c r="AI282" s="22">
        <v>7.78</v>
      </c>
    </row>
    <row r="283" spans="1:35">
      <c r="A283" s="22" t="s">
        <v>94</v>
      </c>
      <c r="R283" s="22">
        <v>13.45</v>
      </c>
      <c r="V283" s="22">
        <v>52.44</v>
      </c>
      <c r="Z283" s="22">
        <v>34.11</v>
      </c>
      <c r="AI283" s="22">
        <v>5.17</v>
      </c>
    </row>
    <row r="284" spans="1:35">
      <c r="A284" s="22" t="s">
        <v>340</v>
      </c>
      <c r="B284" s="22">
        <v>15.29</v>
      </c>
      <c r="H284" s="22">
        <v>0.43</v>
      </c>
      <c r="I284" s="22">
        <v>0.39</v>
      </c>
      <c r="K284" s="22">
        <v>0.32</v>
      </c>
      <c r="L284" s="22">
        <v>2.65</v>
      </c>
      <c r="N284" s="22">
        <v>1.02</v>
      </c>
      <c r="O284" s="22">
        <v>1.95</v>
      </c>
      <c r="Z284" s="22">
        <v>63.99</v>
      </c>
      <c r="AC284" s="22">
        <v>12.95</v>
      </c>
      <c r="AE284" s="22">
        <v>1.01</v>
      </c>
      <c r="AI284" s="22">
        <v>3.06</v>
      </c>
    </row>
    <row r="285" spans="1:35">
      <c r="A285" s="22" t="s">
        <v>341</v>
      </c>
      <c r="B285" s="22">
        <v>11.71</v>
      </c>
      <c r="H285" s="22">
        <v>15.1</v>
      </c>
      <c r="I285" s="22">
        <v>1.94</v>
      </c>
      <c r="K285" s="22">
        <v>1.7</v>
      </c>
      <c r="L285" s="22">
        <v>6.02</v>
      </c>
      <c r="N285" s="22">
        <v>5.08</v>
      </c>
      <c r="O285" s="22">
        <v>6.02</v>
      </c>
      <c r="Z285" s="22">
        <v>49.52</v>
      </c>
      <c r="AC285" s="22">
        <v>0.93</v>
      </c>
      <c r="AE285" s="22">
        <v>1.98</v>
      </c>
      <c r="AI285" s="22">
        <v>7.59</v>
      </c>
    </row>
    <row r="286" spans="1:35">
      <c r="A286" s="22" t="s">
        <v>342</v>
      </c>
      <c r="B286" s="22">
        <v>9.3699999999999992</v>
      </c>
      <c r="H286" s="22">
        <v>22.28</v>
      </c>
      <c r="I286" s="22">
        <v>2.81</v>
      </c>
      <c r="K286" s="22">
        <v>3.09</v>
      </c>
      <c r="L286" s="22">
        <v>8.1</v>
      </c>
      <c r="N286" s="22">
        <v>7.25</v>
      </c>
      <c r="O286" s="22">
        <v>7.79</v>
      </c>
      <c r="Z286" s="22">
        <v>36.65</v>
      </c>
      <c r="AC286" s="22">
        <v>0.68</v>
      </c>
      <c r="AE286" s="22">
        <v>1.98</v>
      </c>
      <c r="AI286" s="22">
        <v>9.81</v>
      </c>
    </row>
    <row r="287" spans="1:35">
      <c r="A287" s="22" t="s">
        <v>343</v>
      </c>
      <c r="B287" s="22">
        <v>6.94</v>
      </c>
      <c r="H287" s="22">
        <v>30.72</v>
      </c>
      <c r="I287" s="22">
        <v>3.52</v>
      </c>
      <c r="K287" s="22">
        <v>4.9000000000000004</v>
      </c>
      <c r="L287" s="22">
        <v>10.24</v>
      </c>
      <c r="N287" s="22">
        <v>9.8800000000000008</v>
      </c>
      <c r="O287" s="22">
        <v>9.65</v>
      </c>
      <c r="Z287" s="22">
        <v>20.2</v>
      </c>
      <c r="AC287" s="22">
        <v>1.97</v>
      </c>
      <c r="AE287" s="22">
        <v>1.98</v>
      </c>
      <c r="AI287" s="22">
        <v>12.07</v>
      </c>
    </row>
    <row r="288" spans="1:35">
      <c r="A288" s="22" t="s">
        <v>344</v>
      </c>
      <c r="B288" s="22">
        <v>-0.12</v>
      </c>
      <c r="H288" s="22">
        <v>39.71</v>
      </c>
      <c r="I288" s="22">
        <v>4.51</v>
      </c>
      <c r="K288" s="22">
        <v>6.72</v>
      </c>
      <c r="L288" s="22">
        <v>13.47</v>
      </c>
      <c r="N288" s="22">
        <v>12.78</v>
      </c>
      <c r="O288" s="22">
        <v>11.92</v>
      </c>
      <c r="Z288" s="22">
        <v>13.89</v>
      </c>
      <c r="AC288" s="22">
        <v>-4.8499999999999996</v>
      </c>
      <c r="AE288" s="22">
        <v>1.97</v>
      </c>
      <c r="AI288" s="22">
        <v>14.35</v>
      </c>
    </row>
    <row r="289" spans="1:35">
      <c r="A289" s="22" t="s">
        <v>2961</v>
      </c>
      <c r="AG289" s="22">
        <v>100</v>
      </c>
      <c r="AI289" s="22">
        <v>2.38</v>
      </c>
    </row>
    <row r="290" spans="1:35">
      <c r="A290" s="22" t="s">
        <v>345</v>
      </c>
      <c r="AG290" s="22">
        <v>100</v>
      </c>
      <c r="AI290" s="22">
        <v>0.84</v>
      </c>
    </row>
    <row r="291" spans="1:35">
      <c r="A291" s="22" t="s">
        <v>95</v>
      </c>
      <c r="B291" s="22">
        <v>12.69</v>
      </c>
      <c r="H291" s="22">
        <v>15.92</v>
      </c>
      <c r="I291" s="22">
        <v>2</v>
      </c>
      <c r="K291" s="22">
        <v>1.62</v>
      </c>
      <c r="L291" s="22">
        <v>7.37</v>
      </c>
      <c r="N291" s="22">
        <v>5.22</v>
      </c>
      <c r="O291" s="22">
        <v>5.7</v>
      </c>
      <c r="Z291" s="22">
        <v>48.77</v>
      </c>
      <c r="AC291" s="22">
        <v>0.71</v>
      </c>
      <c r="AI291" s="22">
        <v>7.78</v>
      </c>
    </row>
    <row r="292" spans="1:35">
      <c r="A292" s="22" t="s">
        <v>96</v>
      </c>
      <c r="B292" s="22">
        <v>8.4600000000000009</v>
      </c>
      <c r="H292" s="22">
        <v>26.97</v>
      </c>
      <c r="I292" s="22">
        <v>3.09</v>
      </c>
      <c r="K292" s="22">
        <v>3.84</v>
      </c>
      <c r="L292" s="22">
        <v>10.75</v>
      </c>
      <c r="N292" s="22">
        <v>8.48</v>
      </c>
      <c r="O292" s="22">
        <v>8.7200000000000006</v>
      </c>
      <c r="Z292" s="22">
        <v>29.39</v>
      </c>
      <c r="AC292" s="22">
        <v>0.3</v>
      </c>
      <c r="AI292" s="22">
        <v>11.7</v>
      </c>
    </row>
    <row r="293" spans="1:35">
      <c r="A293" s="22" t="s">
        <v>346</v>
      </c>
      <c r="B293" s="22">
        <v>6.01</v>
      </c>
      <c r="H293" s="22">
        <v>34.590000000000003</v>
      </c>
      <c r="I293" s="22">
        <v>3.65</v>
      </c>
      <c r="K293" s="22">
        <v>5.3</v>
      </c>
      <c r="L293" s="22">
        <v>12.56</v>
      </c>
      <c r="N293" s="22">
        <v>10.89</v>
      </c>
      <c r="O293" s="22">
        <v>10.27</v>
      </c>
      <c r="Z293" s="22">
        <v>15.11</v>
      </c>
      <c r="AC293" s="22">
        <v>1.62</v>
      </c>
      <c r="AI293" s="22">
        <v>14</v>
      </c>
    </row>
    <row r="294" spans="1:35">
      <c r="A294" s="22" t="s">
        <v>97</v>
      </c>
      <c r="T294" s="22">
        <v>1.23</v>
      </c>
      <c r="V294" s="22">
        <v>35.33</v>
      </c>
      <c r="Z294" s="22">
        <v>63.44</v>
      </c>
      <c r="AI294" s="22">
        <v>5.08</v>
      </c>
    </row>
    <row r="295" spans="1:35">
      <c r="A295" s="22" t="s">
        <v>1692</v>
      </c>
      <c r="AG295" s="22">
        <v>100</v>
      </c>
      <c r="AI295" s="22">
        <v>14.74</v>
      </c>
    </row>
    <row r="296" spans="1:35">
      <c r="A296" s="22" t="s">
        <v>2962</v>
      </c>
      <c r="AG296" s="22">
        <v>100</v>
      </c>
      <c r="AI296" s="22">
        <v>9.6999999999999993</v>
      </c>
    </row>
    <row r="297" spans="1:35">
      <c r="A297" s="22" t="s">
        <v>2963</v>
      </c>
      <c r="H297" s="22">
        <v>5.1100000000000003</v>
      </c>
      <c r="J297" s="22">
        <v>0.48</v>
      </c>
      <c r="K297" s="22">
        <v>0.27</v>
      </c>
      <c r="L297" s="22">
        <v>2.5099999999999998</v>
      </c>
      <c r="M297" s="22">
        <v>0.36</v>
      </c>
      <c r="N297" s="22">
        <v>89.56</v>
      </c>
      <c r="P297" s="22">
        <v>1.71</v>
      </c>
      <c r="AI297" s="22">
        <v>5.08</v>
      </c>
    </row>
    <row r="298" spans="1:35">
      <c r="A298" s="22" t="s">
        <v>1381</v>
      </c>
      <c r="P298" s="22">
        <v>100</v>
      </c>
      <c r="AI298" s="22">
        <v>10.49</v>
      </c>
    </row>
    <row r="299" spans="1:35">
      <c r="A299" s="22" t="s">
        <v>2869</v>
      </c>
      <c r="H299" s="22">
        <v>1.49</v>
      </c>
      <c r="N299" s="22">
        <v>94.65</v>
      </c>
      <c r="P299" s="22">
        <v>4.58</v>
      </c>
      <c r="Z299" s="22">
        <v>0.03</v>
      </c>
      <c r="AC299" s="22">
        <v>-0.75</v>
      </c>
      <c r="AI299" s="22">
        <v>11.35</v>
      </c>
    </row>
    <row r="300" spans="1:35">
      <c r="A300" s="22" t="s">
        <v>2870</v>
      </c>
      <c r="L300" s="22">
        <v>1.73</v>
      </c>
      <c r="N300" s="22">
        <v>93.71</v>
      </c>
      <c r="Z300" s="22">
        <v>0.23</v>
      </c>
      <c r="AC300" s="22">
        <v>4.33</v>
      </c>
      <c r="AI300" s="22">
        <v>15.23</v>
      </c>
    </row>
    <row r="301" spans="1:35">
      <c r="A301" s="22" t="s">
        <v>1382</v>
      </c>
      <c r="H301" s="22">
        <v>1.66</v>
      </c>
      <c r="L301" s="22">
        <v>1.91</v>
      </c>
      <c r="N301" s="22">
        <v>93.15</v>
      </c>
      <c r="Z301" s="22">
        <v>0.15</v>
      </c>
      <c r="AC301" s="22">
        <v>2.97</v>
      </c>
      <c r="AE301" s="22">
        <v>0.16</v>
      </c>
      <c r="AI301" s="22">
        <v>22.14</v>
      </c>
    </row>
    <row r="302" spans="1:35">
      <c r="A302" s="22" t="s">
        <v>98</v>
      </c>
      <c r="AC302" s="22">
        <v>21.47</v>
      </c>
      <c r="AE302" s="22">
        <v>-1.1499999999999999</v>
      </c>
      <c r="AF302" s="22">
        <v>79.680000000000007</v>
      </c>
      <c r="AI302" s="22">
        <v>-7.59</v>
      </c>
    </row>
    <row r="303" spans="1:35">
      <c r="A303" s="22" t="s">
        <v>347</v>
      </c>
      <c r="N303" s="22">
        <v>100</v>
      </c>
      <c r="AI303" s="22">
        <v>17.87</v>
      </c>
    </row>
    <row r="304" spans="1:35">
      <c r="A304" s="22" t="s">
        <v>348</v>
      </c>
      <c r="H304" s="22">
        <v>93.8</v>
      </c>
      <c r="N304" s="22">
        <v>3.25</v>
      </c>
      <c r="AC304" s="22">
        <v>2.95</v>
      </c>
      <c r="AI304" s="22">
        <v>14.9</v>
      </c>
    </row>
    <row r="305" spans="1:35">
      <c r="A305" s="22" t="s">
        <v>99</v>
      </c>
      <c r="P305" s="22">
        <v>97.52</v>
      </c>
      <c r="AC305" s="22">
        <v>2.48</v>
      </c>
      <c r="AI305" s="22">
        <v>15.02</v>
      </c>
    </row>
    <row r="306" spans="1:35">
      <c r="A306" s="22" t="s">
        <v>349</v>
      </c>
      <c r="N306" s="22">
        <v>32.64</v>
      </c>
      <c r="P306" s="22">
        <v>1.22</v>
      </c>
      <c r="X306" s="22">
        <v>5.44</v>
      </c>
      <c r="Y306" s="22">
        <v>55.68</v>
      </c>
      <c r="AC306" s="22">
        <v>5.0199999999999996</v>
      </c>
      <c r="AI306" s="22">
        <v>6.84</v>
      </c>
    </row>
    <row r="307" spans="1:35">
      <c r="A307" s="22" t="s">
        <v>350</v>
      </c>
      <c r="N307" s="22">
        <v>56.57</v>
      </c>
      <c r="P307" s="22">
        <v>1.68</v>
      </c>
      <c r="X307" s="22">
        <v>4.0199999999999996</v>
      </c>
      <c r="Y307" s="22">
        <v>34.56</v>
      </c>
      <c r="AC307" s="22">
        <v>3.17</v>
      </c>
      <c r="AI307" s="22">
        <v>5.68</v>
      </c>
    </row>
    <row r="308" spans="1:35">
      <c r="A308" s="22" t="s">
        <v>351</v>
      </c>
      <c r="N308" s="22">
        <v>58.14</v>
      </c>
      <c r="X308" s="22">
        <v>5.86</v>
      </c>
      <c r="Y308" s="22">
        <v>33.68</v>
      </c>
      <c r="AC308" s="22">
        <v>2.3199999999999998</v>
      </c>
      <c r="AI308" s="22">
        <v>9.33</v>
      </c>
    </row>
    <row r="309" spans="1:35">
      <c r="A309" s="22" t="s">
        <v>352</v>
      </c>
      <c r="H309" s="22">
        <v>97.85</v>
      </c>
      <c r="AC309" s="22">
        <v>2.15</v>
      </c>
      <c r="AI309" s="22">
        <v>26.47</v>
      </c>
    </row>
    <row r="310" spans="1:35">
      <c r="A310" s="22" t="s">
        <v>353</v>
      </c>
      <c r="H310" s="22">
        <v>84.83</v>
      </c>
      <c r="L310" s="22">
        <v>7.77</v>
      </c>
      <c r="N310" s="22">
        <v>2.5099999999999998</v>
      </c>
      <c r="O310" s="22">
        <v>2.72</v>
      </c>
      <c r="AC310" s="22">
        <v>2.17</v>
      </c>
      <c r="AI310" s="22">
        <v>12.97</v>
      </c>
    </row>
    <row r="311" spans="1:35">
      <c r="A311" s="22" t="s">
        <v>354</v>
      </c>
      <c r="G311" s="22">
        <v>8.6999999999999993</v>
      </c>
      <c r="J311" s="22">
        <v>70.09</v>
      </c>
      <c r="M311" s="22">
        <v>3.3</v>
      </c>
      <c r="N311" s="22">
        <v>3.54</v>
      </c>
      <c r="P311" s="22">
        <v>11.76</v>
      </c>
      <c r="AC311" s="22">
        <v>2.61</v>
      </c>
      <c r="AI311" s="22">
        <v>31.8</v>
      </c>
    </row>
    <row r="312" spans="1:35">
      <c r="A312" s="22" t="s">
        <v>355</v>
      </c>
      <c r="L312" s="22">
        <v>90.25</v>
      </c>
      <c r="P312" s="22">
        <v>7.76</v>
      </c>
      <c r="AC312" s="22">
        <v>1.99</v>
      </c>
      <c r="AI312" s="22">
        <v>18.73</v>
      </c>
    </row>
    <row r="313" spans="1:35">
      <c r="A313" s="22" t="s">
        <v>1383</v>
      </c>
      <c r="H313" s="22">
        <v>58.25</v>
      </c>
      <c r="I313" s="22">
        <v>1.83</v>
      </c>
      <c r="K313" s="22">
        <v>2.1</v>
      </c>
      <c r="L313" s="22">
        <v>14.41</v>
      </c>
      <c r="N313" s="22">
        <v>4.78</v>
      </c>
      <c r="O313" s="22">
        <v>12.15</v>
      </c>
      <c r="P313" s="22">
        <v>1.04</v>
      </c>
      <c r="AC313" s="22">
        <v>5.44</v>
      </c>
      <c r="AI313" s="22">
        <v>27.46</v>
      </c>
    </row>
    <row r="314" spans="1:35">
      <c r="A314" s="22" t="s">
        <v>356</v>
      </c>
      <c r="H314" s="22">
        <v>86.28</v>
      </c>
      <c r="I314" s="22">
        <v>1.32</v>
      </c>
      <c r="L314" s="22">
        <v>1.27</v>
      </c>
      <c r="N314" s="22">
        <v>2.0099999999999998</v>
      </c>
      <c r="O314" s="22">
        <v>6.31</v>
      </c>
      <c r="AC314" s="22">
        <v>2.81</v>
      </c>
      <c r="AI314" s="22">
        <v>37.85</v>
      </c>
    </row>
    <row r="315" spans="1:35">
      <c r="A315" s="22" t="s">
        <v>100</v>
      </c>
      <c r="H315" s="22">
        <v>71.97</v>
      </c>
      <c r="I315" s="22">
        <v>1.04</v>
      </c>
      <c r="K315" s="22">
        <v>3.23</v>
      </c>
      <c r="L315" s="22">
        <v>6.26</v>
      </c>
      <c r="N315" s="22">
        <v>3.32</v>
      </c>
      <c r="O315" s="22">
        <v>12.33</v>
      </c>
      <c r="AC315" s="22">
        <v>1.85</v>
      </c>
      <c r="AI315" s="22">
        <v>29.4</v>
      </c>
    </row>
    <row r="316" spans="1:35">
      <c r="A316" s="22" t="s">
        <v>101</v>
      </c>
      <c r="H316" s="22">
        <v>75.45</v>
      </c>
      <c r="K316" s="22">
        <v>2.76</v>
      </c>
      <c r="L316" s="22">
        <v>13.28</v>
      </c>
      <c r="N316" s="22">
        <v>7.79</v>
      </c>
      <c r="AC316" s="22">
        <v>0.72</v>
      </c>
      <c r="AI316" s="22">
        <v>13.03</v>
      </c>
    </row>
    <row r="317" spans="1:35">
      <c r="A317" s="22" t="s">
        <v>102</v>
      </c>
      <c r="K317" s="22">
        <v>98.54</v>
      </c>
      <c r="AC317" s="22">
        <v>1.46</v>
      </c>
      <c r="AI317" s="22">
        <v>26.76</v>
      </c>
    </row>
    <row r="318" spans="1:35">
      <c r="A318" s="22" t="s">
        <v>357</v>
      </c>
      <c r="B318" s="22">
        <v>0.11</v>
      </c>
      <c r="H318" s="22">
        <v>16.62</v>
      </c>
      <c r="I318" s="22">
        <v>4.4400000000000004</v>
      </c>
      <c r="K318" s="22">
        <v>6.03</v>
      </c>
      <c r="L318" s="22">
        <v>15.56</v>
      </c>
      <c r="N318" s="22">
        <v>32.06</v>
      </c>
      <c r="O318" s="22">
        <v>0.62</v>
      </c>
      <c r="X318" s="22">
        <v>7.3</v>
      </c>
      <c r="Z318" s="22">
        <v>6.88</v>
      </c>
      <c r="AC318" s="22">
        <v>7.89</v>
      </c>
      <c r="AE318" s="22">
        <v>2.4900000000000002</v>
      </c>
      <c r="AI318" s="22">
        <v>13.79</v>
      </c>
    </row>
    <row r="319" spans="1:35">
      <c r="A319" s="22" t="s">
        <v>358</v>
      </c>
      <c r="N319" s="22">
        <v>8.1999999999999993</v>
      </c>
      <c r="P319" s="22">
        <v>2.39</v>
      </c>
      <c r="W319" s="22">
        <v>81.05</v>
      </c>
      <c r="X319" s="22">
        <v>1.38</v>
      </c>
      <c r="Z319" s="22">
        <v>3.73</v>
      </c>
      <c r="AC319" s="22">
        <v>2.34</v>
      </c>
      <c r="AE319" s="22">
        <v>0.91</v>
      </c>
      <c r="AI319" s="22">
        <v>10.029999999999999</v>
      </c>
    </row>
    <row r="320" spans="1:35">
      <c r="A320" s="22" t="s">
        <v>103</v>
      </c>
      <c r="N320" s="22">
        <v>97.35</v>
      </c>
      <c r="AC320" s="22">
        <v>2.65</v>
      </c>
      <c r="AI320" s="22">
        <v>5.2</v>
      </c>
    </row>
    <row r="321" spans="1:35">
      <c r="A321" s="22" t="s">
        <v>1693</v>
      </c>
      <c r="N321" s="22">
        <v>93.3</v>
      </c>
      <c r="AC321" s="22">
        <v>6.7</v>
      </c>
      <c r="AI321" s="22">
        <v>8.08</v>
      </c>
    </row>
    <row r="322" spans="1:35">
      <c r="A322" s="22" t="s">
        <v>359</v>
      </c>
      <c r="N322" s="22">
        <v>98.2</v>
      </c>
      <c r="AC322" s="22">
        <v>1.8</v>
      </c>
      <c r="AI322" s="22">
        <v>10.39</v>
      </c>
    </row>
    <row r="323" spans="1:35">
      <c r="A323" s="22" t="s">
        <v>360</v>
      </c>
      <c r="N323" s="22">
        <v>96.12</v>
      </c>
      <c r="AC323" s="22">
        <v>3.88</v>
      </c>
      <c r="AI323" s="22">
        <v>15.03</v>
      </c>
    </row>
    <row r="324" spans="1:35">
      <c r="A324" s="22" t="s">
        <v>104</v>
      </c>
      <c r="N324" s="22">
        <v>98.96</v>
      </c>
      <c r="AC324" s="22">
        <v>1.04</v>
      </c>
      <c r="AI324" s="22">
        <v>14.84</v>
      </c>
    </row>
    <row r="325" spans="1:35">
      <c r="A325" s="22" t="s">
        <v>361</v>
      </c>
      <c r="N325" s="22">
        <v>98.41</v>
      </c>
      <c r="AC325" s="22">
        <v>1.59</v>
      </c>
      <c r="AI325" s="22">
        <v>23.02</v>
      </c>
    </row>
    <row r="326" spans="1:35">
      <c r="A326" s="22" t="s">
        <v>362</v>
      </c>
      <c r="N326" s="22">
        <v>1.81</v>
      </c>
      <c r="P326" s="22">
        <v>54.33</v>
      </c>
      <c r="Y326" s="22">
        <v>14.34</v>
      </c>
      <c r="Z326" s="22">
        <v>27.85</v>
      </c>
      <c r="AC326" s="22">
        <v>1.67</v>
      </c>
      <c r="AI326" s="22">
        <v>11.81</v>
      </c>
    </row>
    <row r="327" spans="1:35">
      <c r="A327" s="22" t="s">
        <v>363</v>
      </c>
      <c r="W327" s="22">
        <v>2.98</v>
      </c>
      <c r="Z327" s="22">
        <v>87.99</v>
      </c>
      <c r="AC327" s="22">
        <v>8.16</v>
      </c>
      <c r="AE327" s="22">
        <v>0.87</v>
      </c>
      <c r="AI327" s="22">
        <v>10.82</v>
      </c>
    </row>
    <row r="328" spans="1:35">
      <c r="A328" s="22" t="s">
        <v>364</v>
      </c>
      <c r="W328" s="22">
        <v>23.91</v>
      </c>
      <c r="Z328" s="22">
        <v>72.650000000000006</v>
      </c>
      <c r="AC328" s="22">
        <v>3.44</v>
      </c>
      <c r="AI328" s="22">
        <v>4.45</v>
      </c>
    </row>
    <row r="329" spans="1:35">
      <c r="A329" s="22" t="s">
        <v>2086</v>
      </c>
      <c r="AG329" s="22">
        <v>100</v>
      </c>
    </row>
    <row r="330" spans="1:35">
      <c r="A330" s="22" t="s">
        <v>365</v>
      </c>
      <c r="N330" s="22">
        <v>56.42</v>
      </c>
      <c r="P330" s="22">
        <v>1.55</v>
      </c>
      <c r="X330" s="22">
        <v>1.53</v>
      </c>
      <c r="Y330" s="22">
        <v>37.619999999999997</v>
      </c>
      <c r="AC330" s="22">
        <v>2.88</v>
      </c>
      <c r="AI330" s="22">
        <v>6.43</v>
      </c>
    </row>
    <row r="331" spans="1:35">
      <c r="A331" s="22" t="s">
        <v>366</v>
      </c>
      <c r="S331" s="22">
        <v>1.34</v>
      </c>
      <c r="V331" s="22">
        <v>18.05</v>
      </c>
      <c r="Z331" s="22">
        <v>79.040000000000006</v>
      </c>
      <c r="AC331" s="22">
        <v>1.57</v>
      </c>
      <c r="AI331" s="22">
        <v>8.59</v>
      </c>
    </row>
    <row r="332" spans="1:35">
      <c r="A332" s="22" t="s">
        <v>367</v>
      </c>
      <c r="H332" s="22">
        <v>99.11</v>
      </c>
      <c r="AC332" s="22">
        <v>0.89</v>
      </c>
      <c r="AI332" s="22">
        <v>15.45</v>
      </c>
    </row>
    <row r="333" spans="1:35">
      <c r="A333" s="22" t="s">
        <v>368</v>
      </c>
      <c r="I333" s="22">
        <v>21.91</v>
      </c>
      <c r="J333" s="22">
        <v>77.34</v>
      </c>
      <c r="P333" s="22">
        <v>0.75</v>
      </c>
      <c r="AI333" s="22">
        <v>20.96</v>
      </c>
    </row>
    <row r="334" spans="1:35">
      <c r="A334" s="22" t="s">
        <v>369</v>
      </c>
      <c r="H334" s="22">
        <v>63.19</v>
      </c>
      <c r="J334" s="22">
        <v>7.28</v>
      </c>
      <c r="K334" s="22">
        <v>7.84</v>
      </c>
      <c r="L334" s="22">
        <v>8.09</v>
      </c>
      <c r="N334" s="22">
        <v>2.76</v>
      </c>
      <c r="P334" s="22">
        <v>10.84</v>
      </c>
      <c r="AI334" s="22">
        <v>16.79</v>
      </c>
    </row>
    <row r="335" spans="1:35">
      <c r="A335" s="22" t="s">
        <v>370</v>
      </c>
      <c r="K335" s="22">
        <v>98.88</v>
      </c>
      <c r="AC335" s="22">
        <v>1.1200000000000001</v>
      </c>
      <c r="AI335" s="22">
        <v>9.5</v>
      </c>
    </row>
    <row r="336" spans="1:35">
      <c r="A336" s="22" t="s">
        <v>371</v>
      </c>
      <c r="AG336" s="22">
        <v>100</v>
      </c>
      <c r="AI336" s="22">
        <v>5.52</v>
      </c>
    </row>
    <row r="337" spans="1:35">
      <c r="A337" s="22" t="s">
        <v>372</v>
      </c>
      <c r="W337" s="22">
        <v>96.1</v>
      </c>
      <c r="X337" s="22">
        <v>2.63</v>
      </c>
      <c r="AC337" s="22">
        <v>1.27</v>
      </c>
      <c r="AI337" s="22">
        <v>5.0999999999999996</v>
      </c>
    </row>
    <row r="338" spans="1:35">
      <c r="A338" s="22" t="s">
        <v>373</v>
      </c>
      <c r="W338" s="22">
        <v>79.88</v>
      </c>
      <c r="Z338" s="22">
        <v>14.52</v>
      </c>
      <c r="AC338" s="22">
        <v>5.6</v>
      </c>
      <c r="AI338" s="22">
        <v>3.36</v>
      </c>
    </row>
    <row r="339" spans="1:35">
      <c r="A339" s="22" t="s">
        <v>374</v>
      </c>
      <c r="W339" s="22">
        <v>0.51</v>
      </c>
      <c r="Y339" s="22">
        <v>96.85</v>
      </c>
      <c r="AC339" s="22">
        <v>2.64</v>
      </c>
      <c r="AI339" s="22">
        <v>6.52</v>
      </c>
    </row>
    <row r="340" spans="1:35">
      <c r="A340" s="22" t="s">
        <v>375</v>
      </c>
      <c r="W340" s="22">
        <v>35.54</v>
      </c>
      <c r="X340" s="22">
        <v>64.14</v>
      </c>
      <c r="AC340" s="22">
        <v>0.32</v>
      </c>
      <c r="AI340" s="22">
        <v>1.66</v>
      </c>
    </row>
    <row r="341" spans="1:35">
      <c r="A341" s="22" t="s">
        <v>376</v>
      </c>
      <c r="Z341" s="22">
        <v>92.29</v>
      </c>
      <c r="AC341" s="22">
        <v>7.71</v>
      </c>
      <c r="AI341" s="22">
        <v>5.27</v>
      </c>
    </row>
    <row r="342" spans="1:35">
      <c r="A342" s="22" t="s">
        <v>2814</v>
      </c>
      <c r="H342" s="22">
        <v>97.5</v>
      </c>
      <c r="AC342" s="22">
        <v>2.5</v>
      </c>
      <c r="AI342" s="22">
        <v>69.849999999999994</v>
      </c>
    </row>
    <row r="343" spans="1:35">
      <c r="A343" s="22" t="s">
        <v>377</v>
      </c>
      <c r="N343" s="22">
        <v>95.9</v>
      </c>
      <c r="AC343" s="22">
        <v>4.0999999999999996</v>
      </c>
      <c r="AI343" s="22">
        <v>37.67</v>
      </c>
    </row>
    <row r="344" spans="1:35">
      <c r="A344" s="22" t="s">
        <v>1384</v>
      </c>
      <c r="J344" s="22">
        <v>98.9</v>
      </c>
      <c r="AC344" s="22">
        <v>1.1000000000000001</v>
      </c>
      <c r="AI344" s="22">
        <v>42.36</v>
      </c>
    </row>
    <row r="345" spans="1:35">
      <c r="A345" s="22" t="s">
        <v>378</v>
      </c>
      <c r="F345" s="22">
        <v>0.6</v>
      </c>
      <c r="I345" s="22">
        <v>36.9</v>
      </c>
      <c r="K345" s="22">
        <v>63.3</v>
      </c>
      <c r="AC345" s="22">
        <v>-0.8</v>
      </c>
      <c r="AI345" s="22">
        <v>30.89</v>
      </c>
    </row>
    <row r="346" spans="1:35">
      <c r="A346" s="22" t="s">
        <v>379</v>
      </c>
      <c r="B346" s="22">
        <v>6.5</v>
      </c>
      <c r="D346" s="22">
        <v>11</v>
      </c>
      <c r="P346" s="22">
        <v>25.7</v>
      </c>
      <c r="Z346" s="22">
        <v>23.9</v>
      </c>
      <c r="AC346" s="22">
        <v>4.3</v>
      </c>
      <c r="AE346" s="22">
        <v>18.899999999999999</v>
      </c>
      <c r="AF346" s="22">
        <v>9.8000000000000007</v>
      </c>
      <c r="AI346" s="22">
        <v>11.42</v>
      </c>
    </row>
    <row r="347" spans="1:35">
      <c r="A347" s="22" t="s">
        <v>2769</v>
      </c>
      <c r="S347" s="22">
        <v>30.8</v>
      </c>
      <c r="T347" s="22">
        <v>26.5</v>
      </c>
      <c r="U347" s="22">
        <v>19.899999999999999</v>
      </c>
      <c r="Z347" s="22">
        <v>18.8</v>
      </c>
      <c r="AC347" s="22">
        <v>4</v>
      </c>
      <c r="AI347" s="22">
        <v>6.4</v>
      </c>
    </row>
    <row r="348" spans="1:35">
      <c r="A348" s="22" t="s">
        <v>2815</v>
      </c>
      <c r="G348" s="22">
        <v>8.8000000000000007</v>
      </c>
      <c r="J348" s="22">
        <v>75.2</v>
      </c>
      <c r="M348" s="22">
        <v>7</v>
      </c>
      <c r="P348" s="22">
        <v>8.3000000000000007</v>
      </c>
      <c r="AC348" s="22">
        <v>0.7</v>
      </c>
      <c r="AI348" s="22">
        <v>33.51</v>
      </c>
    </row>
    <row r="349" spans="1:35">
      <c r="A349" s="22" t="s">
        <v>380</v>
      </c>
      <c r="G349" s="22">
        <v>9.5</v>
      </c>
      <c r="J349" s="22">
        <v>73</v>
      </c>
      <c r="M349" s="22">
        <v>7</v>
      </c>
      <c r="O349" s="22">
        <v>3.9</v>
      </c>
      <c r="P349" s="22">
        <v>5.7</v>
      </c>
      <c r="AC349" s="22">
        <v>0.9</v>
      </c>
      <c r="AI349" s="22">
        <v>35.159999999999997</v>
      </c>
    </row>
    <row r="350" spans="1:35">
      <c r="A350" s="22" t="s">
        <v>2816</v>
      </c>
      <c r="L350" s="22">
        <v>94</v>
      </c>
      <c r="P350" s="22">
        <v>2.5</v>
      </c>
      <c r="AC350" s="22">
        <v>3.5</v>
      </c>
      <c r="AI350" s="22">
        <v>47.62</v>
      </c>
    </row>
    <row r="351" spans="1:35">
      <c r="A351" s="22" t="s">
        <v>381</v>
      </c>
      <c r="H351" s="22">
        <v>50</v>
      </c>
      <c r="I351" s="22">
        <v>12.7</v>
      </c>
      <c r="L351" s="22">
        <v>15.3</v>
      </c>
      <c r="N351" s="22">
        <v>4.5</v>
      </c>
      <c r="O351" s="22">
        <v>17.100000000000001</v>
      </c>
      <c r="AC351" s="22">
        <v>0.4</v>
      </c>
      <c r="AI351" s="22">
        <v>30.02</v>
      </c>
    </row>
    <row r="352" spans="1:35">
      <c r="A352" s="22" t="s">
        <v>2817</v>
      </c>
      <c r="H352" s="22">
        <v>63.2</v>
      </c>
      <c r="I352" s="22">
        <v>4.4000000000000004</v>
      </c>
      <c r="L352" s="22">
        <v>5.6</v>
      </c>
      <c r="N352" s="22">
        <v>12.5</v>
      </c>
      <c r="O352" s="22">
        <v>8.8000000000000007</v>
      </c>
      <c r="AC352" s="22">
        <v>5.5</v>
      </c>
      <c r="AI352" s="22">
        <v>49.04</v>
      </c>
    </row>
    <row r="353" spans="1:35">
      <c r="A353" s="22" t="s">
        <v>2770</v>
      </c>
      <c r="H353" s="22">
        <v>35.5</v>
      </c>
      <c r="I353" s="22">
        <v>13</v>
      </c>
      <c r="L353" s="22">
        <v>28.6</v>
      </c>
      <c r="N353" s="22">
        <v>12.4</v>
      </c>
      <c r="O353" s="22">
        <v>9.6999999999999993</v>
      </c>
      <c r="AC353" s="22">
        <v>0.8</v>
      </c>
      <c r="AI353" s="22">
        <v>20.12</v>
      </c>
    </row>
    <row r="354" spans="1:35">
      <c r="A354" s="22" t="s">
        <v>1385</v>
      </c>
      <c r="H354" s="22">
        <v>56.7</v>
      </c>
      <c r="I354" s="22">
        <v>2.6</v>
      </c>
      <c r="J354" s="22">
        <v>10</v>
      </c>
      <c r="K354" s="22">
        <v>11.6</v>
      </c>
      <c r="L354" s="22">
        <v>6</v>
      </c>
      <c r="N354" s="22">
        <v>4.0999999999999996</v>
      </c>
      <c r="P354" s="22">
        <v>8</v>
      </c>
      <c r="AC354" s="22">
        <v>1</v>
      </c>
      <c r="AI354" s="22">
        <v>52.27</v>
      </c>
    </row>
    <row r="355" spans="1:35">
      <c r="A355" s="22" t="s">
        <v>2771</v>
      </c>
      <c r="V355" s="22">
        <v>16.36</v>
      </c>
      <c r="Z355" s="22">
        <v>80.819999999999993</v>
      </c>
      <c r="AC355" s="22">
        <v>2.82</v>
      </c>
      <c r="AI355" s="22">
        <v>10.29</v>
      </c>
    </row>
    <row r="356" spans="1:35">
      <c r="A356" s="22" t="s">
        <v>382</v>
      </c>
      <c r="H356" s="22">
        <v>53.67</v>
      </c>
      <c r="I356" s="22">
        <v>14.34</v>
      </c>
      <c r="L356" s="22">
        <v>13.58</v>
      </c>
      <c r="O356" s="22">
        <v>16.72</v>
      </c>
      <c r="AC356" s="22">
        <v>1.7</v>
      </c>
      <c r="AI356" s="22">
        <v>30.73</v>
      </c>
    </row>
    <row r="357" spans="1:35">
      <c r="A357" s="22" t="s">
        <v>2772</v>
      </c>
      <c r="V357" s="22">
        <v>99</v>
      </c>
      <c r="AC357" s="22">
        <v>1</v>
      </c>
      <c r="AI357" s="22">
        <v>5.57</v>
      </c>
    </row>
    <row r="358" spans="1:35">
      <c r="A358" s="22" t="s">
        <v>2773</v>
      </c>
      <c r="V358" s="22">
        <v>54.54</v>
      </c>
      <c r="Z358" s="22">
        <v>44.91</v>
      </c>
      <c r="AC358" s="22">
        <v>0.56000000000000005</v>
      </c>
      <c r="AI358" s="22">
        <v>6.88</v>
      </c>
    </row>
    <row r="359" spans="1:35">
      <c r="A359" s="22" t="s">
        <v>383</v>
      </c>
      <c r="K359" s="22">
        <v>99.1</v>
      </c>
      <c r="AC359" s="22">
        <v>0.9</v>
      </c>
      <c r="AI359" s="22">
        <v>24.16</v>
      </c>
    </row>
    <row r="360" spans="1:35">
      <c r="A360" s="22" t="s">
        <v>2774</v>
      </c>
      <c r="K360" s="22">
        <v>98.6</v>
      </c>
      <c r="AC360" s="22">
        <v>1.4</v>
      </c>
      <c r="AI360" s="22">
        <v>21.32</v>
      </c>
    </row>
    <row r="361" spans="1:35">
      <c r="A361" s="22" t="s">
        <v>2818</v>
      </c>
      <c r="K361" s="22">
        <v>99</v>
      </c>
      <c r="AC361" s="22">
        <v>1</v>
      </c>
      <c r="AI361" s="22">
        <v>46.72</v>
      </c>
    </row>
    <row r="362" spans="1:35">
      <c r="A362" s="22" t="s">
        <v>1386</v>
      </c>
      <c r="H362" s="22">
        <v>55.76</v>
      </c>
      <c r="I362" s="22">
        <v>0.97</v>
      </c>
      <c r="L362" s="22">
        <v>15.97</v>
      </c>
      <c r="O362" s="22">
        <v>25.43</v>
      </c>
      <c r="AC362" s="22">
        <v>1.88</v>
      </c>
      <c r="AI362" s="22">
        <v>58.19</v>
      </c>
    </row>
    <row r="363" spans="1:35">
      <c r="A363" s="22" t="s">
        <v>2819</v>
      </c>
      <c r="H363" s="22">
        <v>20.27</v>
      </c>
      <c r="I363" s="22">
        <v>10.220000000000001</v>
      </c>
      <c r="L363" s="22">
        <v>18.88</v>
      </c>
      <c r="N363" s="22">
        <v>15.53</v>
      </c>
      <c r="O363" s="22">
        <v>8.31</v>
      </c>
      <c r="V363" s="22">
        <v>1.76</v>
      </c>
      <c r="Z363" s="22">
        <v>14.95</v>
      </c>
      <c r="AC363" s="22">
        <v>10.07</v>
      </c>
      <c r="AI363" s="22">
        <v>30.82</v>
      </c>
    </row>
    <row r="364" spans="1:35">
      <c r="A364" s="22" t="s">
        <v>384</v>
      </c>
      <c r="B364" s="22">
        <v>5.7</v>
      </c>
      <c r="D364" s="22">
        <v>10.8</v>
      </c>
      <c r="P364" s="22">
        <v>25.3</v>
      </c>
      <c r="Z364" s="22">
        <v>23.9</v>
      </c>
      <c r="AC364" s="22">
        <v>8.6</v>
      </c>
      <c r="AE364" s="22">
        <v>17.100000000000001</v>
      </c>
      <c r="AF364" s="22">
        <v>8.6</v>
      </c>
      <c r="AI364" s="22">
        <v>11.14</v>
      </c>
    </row>
    <row r="365" spans="1:35">
      <c r="A365" s="22" t="s">
        <v>2775</v>
      </c>
      <c r="B365" s="22">
        <v>4.0999999999999996</v>
      </c>
      <c r="P365" s="22">
        <v>33.200000000000003</v>
      </c>
      <c r="Z365" s="22">
        <v>35.5</v>
      </c>
      <c r="AC365" s="22">
        <v>1.2</v>
      </c>
      <c r="AE365" s="22">
        <v>21.4</v>
      </c>
      <c r="AF365" s="22">
        <v>4.5999999999999996</v>
      </c>
      <c r="AI365" s="22">
        <v>13.75</v>
      </c>
    </row>
    <row r="366" spans="1:35">
      <c r="A366" s="22" t="s">
        <v>2820</v>
      </c>
      <c r="I366" s="22">
        <v>10.8</v>
      </c>
      <c r="J366" s="22">
        <v>87.4</v>
      </c>
      <c r="P366" s="22">
        <v>0.5</v>
      </c>
      <c r="AC366" s="22">
        <v>1.3</v>
      </c>
      <c r="AI366" s="22">
        <v>50.04</v>
      </c>
    </row>
    <row r="367" spans="1:35">
      <c r="A367" s="22" t="s">
        <v>385</v>
      </c>
      <c r="H367" s="22">
        <v>48.3</v>
      </c>
      <c r="I367" s="22">
        <v>6.1</v>
      </c>
      <c r="L367" s="22">
        <v>25</v>
      </c>
      <c r="N367" s="22">
        <v>0.8</v>
      </c>
      <c r="O367" s="22">
        <v>18.399999999999999</v>
      </c>
      <c r="AC367" s="22">
        <v>1.4</v>
      </c>
      <c r="AI367" s="22">
        <v>47.64</v>
      </c>
    </row>
    <row r="368" spans="1:35">
      <c r="A368" s="22" t="s">
        <v>2776</v>
      </c>
      <c r="AG368" s="22">
        <v>100</v>
      </c>
      <c r="AI368" s="22">
        <v>20.03</v>
      </c>
    </row>
    <row r="369" spans="1:35">
      <c r="A369" s="22" t="s">
        <v>2741</v>
      </c>
      <c r="AG369" s="22">
        <v>100</v>
      </c>
      <c r="AI369" s="22">
        <v>3.6</v>
      </c>
    </row>
    <row r="370" spans="1:35">
      <c r="A370" s="22" t="s">
        <v>2777</v>
      </c>
      <c r="Z370" s="22">
        <v>97.8</v>
      </c>
      <c r="AC370" s="22">
        <v>2.2000000000000002</v>
      </c>
      <c r="AI370" s="22">
        <v>7.3</v>
      </c>
    </row>
    <row r="371" spans="1:35">
      <c r="A371" s="22" t="s">
        <v>386</v>
      </c>
      <c r="H371" s="22">
        <v>13.6</v>
      </c>
      <c r="I371" s="22">
        <v>11.5</v>
      </c>
      <c r="L371" s="22">
        <v>14.3</v>
      </c>
      <c r="N371" s="22">
        <v>51.8</v>
      </c>
      <c r="O371" s="22">
        <v>9</v>
      </c>
      <c r="AC371" s="22">
        <v>-0.2</v>
      </c>
      <c r="AI371" s="22">
        <v>28.37</v>
      </c>
    </row>
    <row r="372" spans="1:35">
      <c r="A372" s="22" t="s">
        <v>387</v>
      </c>
      <c r="N372" s="22">
        <v>96.6</v>
      </c>
      <c r="AC372" s="22">
        <v>3.4</v>
      </c>
      <c r="AI372" s="22">
        <v>23.57</v>
      </c>
    </row>
    <row r="373" spans="1:35">
      <c r="A373" s="22" t="s">
        <v>388</v>
      </c>
      <c r="N373" s="22">
        <v>99.5</v>
      </c>
      <c r="AC373" s="22">
        <v>0.5</v>
      </c>
      <c r="AI373" s="22">
        <v>14.22</v>
      </c>
    </row>
    <row r="374" spans="1:35">
      <c r="A374" s="22" t="s">
        <v>389</v>
      </c>
      <c r="N374" s="22">
        <v>98.85</v>
      </c>
      <c r="AC374" s="22">
        <v>1.1499999999999999</v>
      </c>
      <c r="AI374" s="22">
        <v>24.35</v>
      </c>
    </row>
    <row r="375" spans="1:35">
      <c r="A375" s="22" t="s">
        <v>1884</v>
      </c>
      <c r="AG375" s="22">
        <v>100</v>
      </c>
      <c r="AI375" s="22">
        <v>11.69</v>
      </c>
    </row>
    <row r="376" spans="1:35">
      <c r="A376" s="22" t="s">
        <v>390</v>
      </c>
      <c r="F376" s="22">
        <v>47.7</v>
      </c>
      <c r="O376" s="22">
        <v>12.4</v>
      </c>
      <c r="Z376" s="22">
        <v>34.299999999999997</v>
      </c>
      <c r="AC376" s="22">
        <v>0.7</v>
      </c>
      <c r="AF376" s="22">
        <v>4.9000000000000004</v>
      </c>
      <c r="AI376" s="22">
        <v>11.13</v>
      </c>
    </row>
    <row r="377" spans="1:35">
      <c r="A377" s="22" t="s">
        <v>391</v>
      </c>
      <c r="L377" s="22">
        <v>88.37</v>
      </c>
      <c r="N377" s="22">
        <v>6.21</v>
      </c>
      <c r="P377" s="22">
        <v>5.42</v>
      </c>
      <c r="AI377" s="22">
        <v>32.72</v>
      </c>
    </row>
    <row r="378" spans="1:35">
      <c r="A378" s="22" t="s">
        <v>392</v>
      </c>
      <c r="H378" s="22">
        <v>59.49</v>
      </c>
      <c r="J378" s="22">
        <v>10.69</v>
      </c>
      <c r="K378" s="22">
        <v>6.91</v>
      </c>
      <c r="L378" s="22">
        <v>11.45</v>
      </c>
      <c r="N378" s="22">
        <v>1.98</v>
      </c>
      <c r="P378" s="22">
        <v>9.48</v>
      </c>
      <c r="AI378" s="22">
        <v>20.56</v>
      </c>
    </row>
    <row r="379" spans="1:35">
      <c r="A379" s="22" t="s">
        <v>2871</v>
      </c>
      <c r="AG379" s="22">
        <v>100</v>
      </c>
      <c r="AI379" s="22">
        <v>13.25</v>
      </c>
    </row>
    <row r="380" spans="1:35">
      <c r="A380" s="22" t="s">
        <v>393</v>
      </c>
      <c r="B380" s="22">
        <v>2.9</v>
      </c>
      <c r="D380" s="22">
        <v>3.7</v>
      </c>
      <c r="F380" s="22">
        <v>50.9</v>
      </c>
      <c r="O380" s="22">
        <v>20.8</v>
      </c>
      <c r="Z380" s="22">
        <v>13.5</v>
      </c>
      <c r="AC380" s="22">
        <v>1.4</v>
      </c>
      <c r="AF380" s="22">
        <v>6.8</v>
      </c>
      <c r="AI380" s="22">
        <v>12.21</v>
      </c>
    </row>
    <row r="381" spans="1:35">
      <c r="A381" s="22" t="s">
        <v>394</v>
      </c>
      <c r="B381" s="22">
        <v>12.9</v>
      </c>
      <c r="D381" s="22">
        <v>3.3</v>
      </c>
      <c r="F381" s="22">
        <v>36.700000000000003</v>
      </c>
      <c r="O381" s="22">
        <v>8.9</v>
      </c>
      <c r="Z381" s="22">
        <v>26.7</v>
      </c>
      <c r="AC381" s="22">
        <v>7.9</v>
      </c>
      <c r="AF381" s="22">
        <v>3.8</v>
      </c>
      <c r="AI381" s="22">
        <v>8.89</v>
      </c>
    </row>
    <row r="382" spans="1:35">
      <c r="A382" s="22" t="s">
        <v>2876</v>
      </c>
      <c r="F382" s="22">
        <v>38.6</v>
      </c>
      <c r="O382" s="22">
        <v>5.2</v>
      </c>
      <c r="Z382" s="22">
        <v>52</v>
      </c>
      <c r="AC382" s="22">
        <v>1.3</v>
      </c>
      <c r="AF382" s="22">
        <v>2.8</v>
      </c>
      <c r="AI382" s="22">
        <v>9.6300000000000008</v>
      </c>
    </row>
    <row r="383" spans="1:35">
      <c r="A383" s="22" t="s">
        <v>395</v>
      </c>
      <c r="B383" s="22">
        <v>12.6</v>
      </c>
      <c r="D383" s="22">
        <v>3.2</v>
      </c>
      <c r="F383" s="22">
        <v>24.2</v>
      </c>
      <c r="O383" s="22">
        <v>6.3</v>
      </c>
      <c r="Z383" s="22">
        <v>28.1</v>
      </c>
      <c r="AC383" s="22">
        <v>22.9</v>
      </c>
      <c r="AF383" s="22">
        <v>2.8</v>
      </c>
      <c r="AI383" s="22">
        <v>6.52</v>
      </c>
    </row>
    <row r="384" spans="1:35">
      <c r="A384" s="22" t="s">
        <v>2087</v>
      </c>
      <c r="F384" s="22">
        <v>24</v>
      </c>
      <c r="O384" s="22">
        <v>3.3</v>
      </c>
      <c r="Z384" s="22">
        <v>54.3</v>
      </c>
      <c r="AC384" s="22">
        <v>16.5</v>
      </c>
      <c r="AF384" s="22">
        <v>1.9</v>
      </c>
      <c r="AI384" s="22">
        <v>7.94</v>
      </c>
    </row>
    <row r="385" spans="1:35">
      <c r="A385" s="22" t="s">
        <v>396</v>
      </c>
      <c r="F385" s="22">
        <v>9.5</v>
      </c>
      <c r="O385" s="22">
        <v>2.2000000000000002</v>
      </c>
      <c r="Z385" s="22">
        <v>42</v>
      </c>
      <c r="AC385" s="22">
        <v>44.7</v>
      </c>
      <c r="AF385" s="22">
        <v>1.8</v>
      </c>
      <c r="AI385" s="22">
        <v>5.58</v>
      </c>
    </row>
    <row r="386" spans="1:35">
      <c r="A386" s="22" t="s">
        <v>397</v>
      </c>
      <c r="B386" s="22">
        <v>7.5</v>
      </c>
      <c r="D386" s="22">
        <v>3.8</v>
      </c>
      <c r="F386" s="22">
        <v>47.8</v>
      </c>
      <c r="O386" s="22">
        <v>13.8</v>
      </c>
      <c r="Z386" s="22">
        <v>21</v>
      </c>
      <c r="AC386" s="22">
        <v>1.4</v>
      </c>
      <c r="AF386" s="22">
        <v>4.7</v>
      </c>
      <c r="AI386" s="22">
        <v>10.94</v>
      </c>
    </row>
    <row r="387" spans="1:35">
      <c r="A387" s="22" t="s">
        <v>1387</v>
      </c>
      <c r="AG387" s="22">
        <v>100</v>
      </c>
      <c r="AI387" s="22">
        <v>14.39</v>
      </c>
    </row>
    <row r="388" spans="1:35">
      <c r="A388" s="22" t="s">
        <v>398</v>
      </c>
      <c r="R388" s="22">
        <v>3.98</v>
      </c>
      <c r="V388" s="22">
        <v>78.849999999999994</v>
      </c>
      <c r="Z388" s="22">
        <v>17.170000000000002</v>
      </c>
      <c r="AI388" s="22">
        <v>2.87</v>
      </c>
    </row>
    <row r="389" spans="1:35">
      <c r="A389" s="22" t="s">
        <v>399</v>
      </c>
      <c r="W389" s="22">
        <v>55.17</v>
      </c>
      <c r="Z389" s="22">
        <v>44.84</v>
      </c>
      <c r="AI389" s="22">
        <v>5.08</v>
      </c>
    </row>
    <row r="390" spans="1:35">
      <c r="A390" s="22" t="s">
        <v>400</v>
      </c>
      <c r="H390" s="22">
        <v>5.01</v>
      </c>
      <c r="L390" s="22">
        <v>1.84</v>
      </c>
      <c r="N390" s="22">
        <v>88.65</v>
      </c>
      <c r="P390" s="22">
        <v>4.5</v>
      </c>
      <c r="AI390" s="22">
        <v>7.84</v>
      </c>
    </row>
    <row r="391" spans="1:35">
      <c r="A391" s="22" t="s">
        <v>401</v>
      </c>
      <c r="H391" s="22">
        <v>6.39</v>
      </c>
      <c r="I391" s="22">
        <v>1.1599999999999999</v>
      </c>
      <c r="L391" s="22">
        <v>4.55</v>
      </c>
      <c r="N391" s="22">
        <v>85.75</v>
      </c>
      <c r="P391" s="22">
        <v>2.14</v>
      </c>
      <c r="AI391" s="22">
        <v>7.96</v>
      </c>
    </row>
    <row r="392" spans="1:35">
      <c r="A392" s="22" t="s">
        <v>402</v>
      </c>
      <c r="H392" s="22">
        <v>2.67</v>
      </c>
      <c r="N392" s="22">
        <v>95.44</v>
      </c>
      <c r="P392" s="22">
        <v>1.88</v>
      </c>
      <c r="AI392" s="22">
        <v>3.53</v>
      </c>
    </row>
    <row r="393" spans="1:35">
      <c r="A393" s="22" t="s">
        <v>403</v>
      </c>
      <c r="H393" s="22">
        <v>4.88</v>
      </c>
      <c r="L393" s="22">
        <v>5.52</v>
      </c>
      <c r="N393" s="22">
        <v>88.36</v>
      </c>
      <c r="P393" s="22">
        <v>1.23</v>
      </c>
      <c r="AI393" s="22">
        <v>4.5</v>
      </c>
    </row>
    <row r="394" spans="1:35">
      <c r="A394" s="22" t="s">
        <v>404</v>
      </c>
      <c r="H394" s="22">
        <v>5.0999999999999996</v>
      </c>
      <c r="L394" s="22">
        <v>6.21</v>
      </c>
      <c r="N394" s="22">
        <v>88.35</v>
      </c>
      <c r="P394" s="22">
        <v>0.35</v>
      </c>
      <c r="AI394" s="22">
        <v>4.72</v>
      </c>
    </row>
    <row r="395" spans="1:35">
      <c r="A395" s="22" t="s">
        <v>405</v>
      </c>
      <c r="L395" s="22">
        <v>1.37</v>
      </c>
      <c r="N395" s="22">
        <v>96.46</v>
      </c>
      <c r="P395" s="22">
        <v>2.17</v>
      </c>
      <c r="AI395" s="22">
        <v>20.98</v>
      </c>
    </row>
    <row r="396" spans="1:35">
      <c r="A396" s="22" t="s">
        <v>406</v>
      </c>
      <c r="H396" s="22">
        <v>2.14</v>
      </c>
      <c r="L396" s="22">
        <v>1</v>
      </c>
      <c r="N396" s="22">
        <v>96.2</v>
      </c>
      <c r="P396" s="22">
        <v>0.66</v>
      </c>
      <c r="AI396" s="22">
        <v>4.88</v>
      </c>
    </row>
    <row r="397" spans="1:35">
      <c r="A397" s="22" t="s">
        <v>407</v>
      </c>
      <c r="F397" s="22">
        <v>13</v>
      </c>
      <c r="O397" s="22">
        <v>4</v>
      </c>
      <c r="Z397" s="22">
        <v>19.899999999999999</v>
      </c>
      <c r="AC397" s="22">
        <v>63.1</v>
      </c>
      <c r="AI397" s="22">
        <v>4.59</v>
      </c>
    </row>
    <row r="398" spans="1:35">
      <c r="A398" s="22" t="s">
        <v>408</v>
      </c>
      <c r="F398" s="22">
        <v>27.9</v>
      </c>
      <c r="O398" s="22">
        <v>7</v>
      </c>
      <c r="Z398" s="22">
        <v>34.9</v>
      </c>
      <c r="AC398" s="22">
        <v>30.2</v>
      </c>
      <c r="AI398" s="22">
        <v>8.5</v>
      </c>
    </row>
    <row r="399" spans="1:35">
      <c r="A399" s="22" t="s">
        <v>409</v>
      </c>
      <c r="F399" s="22">
        <v>40</v>
      </c>
      <c r="O399" s="22">
        <v>10.1</v>
      </c>
      <c r="Z399" s="22">
        <v>37.9</v>
      </c>
      <c r="AC399" s="22">
        <v>11.9</v>
      </c>
      <c r="AI399" s="22">
        <v>11.57</v>
      </c>
    </row>
    <row r="400" spans="1:35">
      <c r="A400" s="22" t="s">
        <v>410</v>
      </c>
      <c r="F400" s="22">
        <v>51.9</v>
      </c>
      <c r="O400" s="22">
        <v>15</v>
      </c>
      <c r="Z400" s="22">
        <v>29.8</v>
      </c>
      <c r="AC400" s="22">
        <v>3.3</v>
      </c>
      <c r="AI400" s="22">
        <v>13.86</v>
      </c>
    </row>
    <row r="401" spans="1:35">
      <c r="A401" s="22" t="s">
        <v>411</v>
      </c>
      <c r="F401" s="22">
        <v>57.8</v>
      </c>
      <c r="O401" s="22">
        <v>21.9</v>
      </c>
      <c r="Z401" s="22">
        <v>18.5</v>
      </c>
      <c r="AC401" s="22">
        <v>1.8</v>
      </c>
      <c r="AI401" s="22">
        <v>15.66</v>
      </c>
    </row>
    <row r="402" spans="1:35">
      <c r="A402" s="22" t="s">
        <v>412</v>
      </c>
      <c r="I402" s="22">
        <v>7.3</v>
      </c>
      <c r="J402" s="22">
        <v>92.5</v>
      </c>
      <c r="AC402" s="22">
        <v>0.2</v>
      </c>
      <c r="AI402" s="22">
        <v>42.32</v>
      </c>
    </row>
    <row r="403" spans="1:35">
      <c r="A403" s="22" t="s">
        <v>105</v>
      </c>
      <c r="L403" s="22">
        <v>84.9</v>
      </c>
      <c r="P403" s="22">
        <v>9.1999999999999993</v>
      </c>
      <c r="AC403" s="22">
        <v>5.9</v>
      </c>
      <c r="AI403" s="22">
        <v>26.21</v>
      </c>
    </row>
    <row r="404" spans="1:35">
      <c r="A404" s="22" t="s">
        <v>106</v>
      </c>
      <c r="L404" s="22">
        <v>94.8</v>
      </c>
      <c r="N404" s="22">
        <v>1.7</v>
      </c>
      <c r="AC404" s="22">
        <v>0.4</v>
      </c>
      <c r="AE404" s="22">
        <v>3.1</v>
      </c>
      <c r="AI404" s="22">
        <v>15.65</v>
      </c>
    </row>
    <row r="405" spans="1:35">
      <c r="A405" s="22" t="s">
        <v>413</v>
      </c>
      <c r="L405" s="22">
        <v>98.6</v>
      </c>
      <c r="AC405" s="22">
        <v>1.4</v>
      </c>
      <c r="AI405" s="22">
        <v>18.559999999999999</v>
      </c>
    </row>
    <row r="406" spans="1:35">
      <c r="A406" s="22" t="s">
        <v>414</v>
      </c>
      <c r="D406" s="22">
        <v>97</v>
      </c>
      <c r="AC406" s="22">
        <v>3</v>
      </c>
      <c r="AI406" s="22">
        <v>24.09</v>
      </c>
    </row>
    <row r="407" spans="1:35">
      <c r="A407" s="22" t="s">
        <v>415</v>
      </c>
      <c r="K407" s="22">
        <v>98</v>
      </c>
      <c r="AC407" s="22">
        <v>2</v>
      </c>
      <c r="AI407" s="22">
        <v>16.829999999999998</v>
      </c>
    </row>
    <row r="408" spans="1:35">
      <c r="A408" s="22" t="s">
        <v>416</v>
      </c>
      <c r="J408" s="22">
        <v>98</v>
      </c>
      <c r="AC408" s="22">
        <v>2</v>
      </c>
      <c r="AI408" s="22">
        <v>37.619999999999997</v>
      </c>
    </row>
    <row r="409" spans="1:35">
      <c r="A409" s="22" t="s">
        <v>107</v>
      </c>
      <c r="D409" s="22">
        <v>6.73</v>
      </c>
      <c r="H409" s="22">
        <v>21.5</v>
      </c>
      <c r="K409" s="22">
        <v>3.04</v>
      </c>
      <c r="L409" s="22">
        <v>9.9</v>
      </c>
      <c r="O409" s="22">
        <v>5.84</v>
      </c>
      <c r="P409" s="22">
        <v>2.02</v>
      </c>
      <c r="Z409" s="22">
        <v>45.93</v>
      </c>
      <c r="AC409" s="22">
        <v>1.22</v>
      </c>
      <c r="AE409" s="22">
        <v>3.82</v>
      </c>
      <c r="AI409" s="22">
        <v>12.81</v>
      </c>
    </row>
    <row r="410" spans="1:35">
      <c r="A410" s="22" t="s">
        <v>108</v>
      </c>
      <c r="AG410" s="22">
        <v>100</v>
      </c>
      <c r="AI410" s="22">
        <v>11.87</v>
      </c>
    </row>
    <row r="411" spans="1:35">
      <c r="A411" s="22" t="s">
        <v>1694</v>
      </c>
      <c r="D411" s="22">
        <v>4.21</v>
      </c>
      <c r="H411" s="22">
        <v>19.07</v>
      </c>
      <c r="K411" s="22">
        <v>1.91</v>
      </c>
      <c r="L411" s="22">
        <v>8.1999999999999993</v>
      </c>
      <c r="N411" s="22">
        <v>7.54</v>
      </c>
      <c r="O411" s="22">
        <v>3.85</v>
      </c>
      <c r="P411" s="22">
        <v>2.63</v>
      </c>
      <c r="Z411" s="22">
        <v>41.31</v>
      </c>
      <c r="AC411" s="22">
        <v>0.55000000000000004</v>
      </c>
      <c r="AE411" s="22">
        <v>5.21</v>
      </c>
      <c r="AF411" s="22">
        <v>5.52</v>
      </c>
      <c r="AI411" s="22">
        <v>9.94</v>
      </c>
    </row>
    <row r="412" spans="1:35">
      <c r="A412" s="22" t="s">
        <v>417</v>
      </c>
      <c r="B412" s="22">
        <v>-0.49</v>
      </c>
      <c r="Z412" s="22">
        <v>98.15</v>
      </c>
      <c r="AC412" s="22">
        <v>2.34</v>
      </c>
      <c r="AI412" s="22">
        <v>5.24</v>
      </c>
    </row>
    <row r="413" spans="1:35">
      <c r="A413" s="22" t="s">
        <v>2088</v>
      </c>
      <c r="G413" s="22">
        <v>0.76</v>
      </c>
      <c r="H413" s="22">
        <v>42.52</v>
      </c>
      <c r="I413" s="22">
        <v>2.4900000000000002</v>
      </c>
      <c r="J413" s="22">
        <v>8.27</v>
      </c>
      <c r="K413" s="22">
        <v>5.69</v>
      </c>
      <c r="L413" s="22">
        <v>10.79</v>
      </c>
      <c r="M413" s="22">
        <v>0.61</v>
      </c>
      <c r="N413" s="22">
        <v>28.02</v>
      </c>
      <c r="O413" s="22">
        <v>0.37</v>
      </c>
      <c r="P413" s="22">
        <v>0.04</v>
      </c>
      <c r="Q413" s="22">
        <v>0.42</v>
      </c>
      <c r="AC413" s="22">
        <v>0.87</v>
      </c>
      <c r="AI413" s="22">
        <v>16.8</v>
      </c>
    </row>
    <row r="414" spans="1:35">
      <c r="A414" s="22" t="s">
        <v>2089</v>
      </c>
      <c r="G414" s="22">
        <v>0.03</v>
      </c>
      <c r="H414" s="22">
        <v>16.96</v>
      </c>
      <c r="I414" s="22">
        <v>5.66</v>
      </c>
      <c r="J414" s="22">
        <v>2.67</v>
      </c>
      <c r="K414" s="22">
        <v>8.67</v>
      </c>
      <c r="L414" s="22">
        <v>18.23</v>
      </c>
      <c r="M414" s="22">
        <v>0.24</v>
      </c>
      <c r="N414" s="22">
        <v>47.54</v>
      </c>
      <c r="P414" s="22">
        <v>0.01</v>
      </c>
      <c r="AI414" s="22">
        <v>12.49</v>
      </c>
    </row>
    <row r="415" spans="1:35">
      <c r="A415" s="22" t="s">
        <v>2090</v>
      </c>
      <c r="G415" s="22">
        <v>0.03</v>
      </c>
      <c r="H415" s="22">
        <v>13.62</v>
      </c>
      <c r="I415" s="22">
        <v>4.51</v>
      </c>
      <c r="J415" s="22">
        <v>2.15</v>
      </c>
      <c r="K415" s="22">
        <v>7</v>
      </c>
      <c r="L415" s="22">
        <v>15.18</v>
      </c>
      <c r="M415" s="22">
        <v>0.25</v>
      </c>
      <c r="N415" s="22">
        <v>57.23</v>
      </c>
      <c r="P415" s="22">
        <v>0.02</v>
      </c>
      <c r="AI415" s="22">
        <v>11.34</v>
      </c>
    </row>
    <row r="416" spans="1:35">
      <c r="A416" s="22" t="s">
        <v>2091</v>
      </c>
      <c r="AG416" s="22">
        <v>100</v>
      </c>
    </row>
    <row r="417" spans="1:35">
      <c r="A417" s="22" t="s">
        <v>2092</v>
      </c>
      <c r="H417" s="22">
        <v>0.04</v>
      </c>
      <c r="L417" s="22">
        <v>99.45</v>
      </c>
      <c r="M417" s="22">
        <v>0.53</v>
      </c>
      <c r="AI417" s="22">
        <v>20.68</v>
      </c>
    </row>
    <row r="418" spans="1:35">
      <c r="A418" s="22" t="s">
        <v>2093</v>
      </c>
      <c r="K418" s="22">
        <v>99.99</v>
      </c>
      <c r="AI418" s="22">
        <v>12.5</v>
      </c>
    </row>
    <row r="419" spans="1:35">
      <c r="A419" s="22" t="s">
        <v>2094</v>
      </c>
      <c r="AG419" s="22">
        <v>100</v>
      </c>
      <c r="AI419" s="22">
        <v>9.34</v>
      </c>
    </row>
    <row r="420" spans="1:35">
      <c r="A420" s="22" t="s">
        <v>2095</v>
      </c>
      <c r="AG420" s="22">
        <v>100</v>
      </c>
      <c r="AI420" s="22">
        <v>10.74</v>
      </c>
    </row>
    <row r="421" spans="1:35">
      <c r="A421" s="22" t="s">
        <v>2096</v>
      </c>
      <c r="AG421" s="22">
        <v>100</v>
      </c>
      <c r="AI421" s="22">
        <v>11.66</v>
      </c>
    </row>
    <row r="422" spans="1:35">
      <c r="A422" s="22" t="s">
        <v>2097</v>
      </c>
      <c r="AG422" s="22">
        <v>100</v>
      </c>
      <c r="AI422" s="22">
        <v>12.39</v>
      </c>
    </row>
    <row r="423" spans="1:35">
      <c r="A423" s="22" t="s">
        <v>2098</v>
      </c>
      <c r="AG423" s="22">
        <v>100</v>
      </c>
      <c r="AI423" s="22">
        <v>13.37</v>
      </c>
    </row>
    <row r="424" spans="1:35">
      <c r="A424" s="22" t="s">
        <v>2099</v>
      </c>
      <c r="AG424" s="22">
        <v>100</v>
      </c>
      <c r="AI424" s="22">
        <v>14.22</v>
      </c>
    </row>
    <row r="425" spans="1:35">
      <c r="A425" s="22" t="s">
        <v>2100</v>
      </c>
      <c r="AG425" s="22">
        <v>100</v>
      </c>
      <c r="AI425" s="22">
        <v>15.25</v>
      </c>
    </row>
    <row r="426" spans="1:35">
      <c r="A426" s="22" t="s">
        <v>2101</v>
      </c>
      <c r="AG426" s="22">
        <v>100</v>
      </c>
      <c r="AI426" s="22">
        <v>16.11</v>
      </c>
    </row>
    <row r="427" spans="1:35">
      <c r="A427" s="22" t="s">
        <v>2102</v>
      </c>
      <c r="AG427" s="22">
        <v>100</v>
      </c>
      <c r="AI427" s="22">
        <v>17.12</v>
      </c>
    </row>
    <row r="428" spans="1:35">
      <c r="A428" s="22" t="s">
        <v>2103</v>
      </c>
      <c r="AG428" s="22">
        <v>100</v>
      </c>
      <c r="AI428" s="22">
        <v>17.829999999999998</v>
      </c>
    </row>
    <row r="429" spans="1:35">
      <c r="A429" s="22" t="s">
        <v>2104</v>
      </c>
      <c r="AG429" s="22">
        <v>100</v>
      </c>
      <c r="AI429" s="22">
        <v>18.350000000000001</v>
      </c>
    </row>
    <row r="430" spans="1:35">
      <c r="A430" s="22" t="s">
        <v>2105</v>
      </c>
      <c r="AG430" s="22">
        <v>100</v>
      </c>
      <c r="AI430" s="22">
        <v>18.59</v>
      </c>
    </row>
    <row r="431" spans="1:35">
      <c r="A431" s="22" t="s">
        <v>2106</v>
      </c>
      <c r="C431" s="22">
        <v>0.24</v>
      </c>
      <c r="P431" s="22">
        <v>93.19</v>
      </c>
      <c r="Z431" s="22">
        <v>0.08</v>
      </c>
      <c r="AC431" s="22">
        <v>5.28</v>
      </c>
      <c r="AE431" s="22">
        <v>1.22</v>
      </c>
      <c r="AI431" s="22">
        <v>6.52</v>
      </c>
    </row>
    <row r="432" spans="1:35">
      <c r="A432" s="22" t="s">
        <v>2107</v>
      </c>
      <c r="H432" s="22">
        <v>100</v>
      </c>
      <c r="AI432" s="22">
        <v>19.510000000000002</v>
      </c>
    </row>
    <row r="433" spans="1:35">
      <c r="A433" s="22" t="s">
        <v>2108</v>
      </c>
      <c r="AG433" s="22">
        <v>100</v>
      </c>
    </row>
    <row r="434" spans="1:35">
      <c r="A434" s="22" t="s">
        <v>2109</v>
      </c>
      <c r="H434" s="22">
        <v>69.36</v>
      </c>
      <c r="I434" s="22">
        <v>3.41</v>
      </c>
      <c r="J434" s="22">
        <v>0.01</v>
      </c>
      <c r="K434" s="22">
        <v>7.95</v>
      </c>
      <c r="L434" s="22">
        <v>15.03</v>
      </c>
      <c r="N434" s="22">
        <v>4.07</v>
      </c>
      <c r="P434" s="22">
        <v>0.18</v>
      </c>
      <c r="AI434" s="22">
        <v>18.98</v>
      </c>
    </row>
    <row r="435" spans="1:35">
      <c r="A435" s="22" t="s">
        <v>2110</v>
      </c>
      <c r="H435" s="22">
        <v>69.89</v>
      </c>
      <c r="I435" s="22">
        <v>3.91</v>
      </c>
      <c r="J435" s="22">
        <v>1.72</v>
      </c>
      <c r="K435" s="22">
        <v>8.7799999999999994</v>
      </c>
      <c r="L435" s="22">
        <v>15.47</v>
      </c>
      <c r="M435" s="22">
        <v>0.08</v>
      </c>
      <c r="P435" s="22">
        <v>0.13</v>
      </c>
      <c r="AI435" s="22">
        <v>19</v>
      </c>
    </row>
    <row r="436" spans="1:35">
      <c r="A436" s="22" t="s">
        <v>2111</v>
      </c>
      <c r="AG436" s="22">
        <v>100</v>
      </c>
      <c r="AI436" s="22">
        <v>18.329999999999998</v>
      </c>
    </row>
    <row r="437" spans="1:35">
      <c r="A437" s="22" t="s">
        <v>2112</v>
      </c>
      <c r="H437" s="22">
        <v>72.78</v>
      </c>
      <c r="I437" s="22">
        <v>6.14</v>
      </c>
      <c r="K437" s="22">
        <v>6.46</v>
      </c>
      <c r="L437" s="22">
        <v>9.14</v>
      </c>
      <c r="N437" s="22">
        <v>5.46</v>
      </c>
      <c r="AI437" s="22">
        <v>16.809999999999999</v>
      </c>
    </row>
    <row r="438" spans="1:35">
      <c r="A438" s="22" t="s">
        <v>2113</v>
      </c>
      <c r="H438" s="22">
        <v>65.14</v>
      </c>
      <c r="I438" s="22">
        <v>4</v>
      </c>
      <c r="K438" s="22">
        <v>6.19</v>
      </c>
      <c r="L438" s="22">
        <v>18.600000000000001</v>
      </c>
      <c r="N438" s="22">
        <v>6.07</v>
      </c>
      <c r="AI438" s="22">
        <v>18.11</v>
      </c>
    </row>
    <row r="439" spans="1:35">
      <c r="A439" s="22" t="s">
        <v>418</v>
      </c>
      <c r="AG439" s="22">
        <v>100</v>
      </c>
      <c r="AI439" s="22">
        <v>23.37</v>
      </c>
    </row>
    <row r="440" spans="1:35">
      <c r="A440" s="22" t="s">
        <v>2114</v>
      </c>
      <c r="C440" s="22">
        <v>13.61</v>
      </c>
      <c r="N440" s="22">
        <v>29.08</v>
      </c>
      <c r="P440" s="22">
        <v>30.16</v>
      </c>
      <c r="Z440" s="22">
        <v>20.62</v>
      </c>
      <c r="AC440" s="22">
        <v>1.85</v>
      </c>
      <c r="AF440" s="22">
        <v>4.6900000000000004</v>
      </c>
      <c r="AI440" s="22">
        <v>11.5</v>
      </c>
    </row>
    <row r="441" spans="1:35">
      <c r="A441" s="22" t="s">
        <v>419</v>
      </c>
      <c r="F441" s="22">
        <v>2.91</v>
      </c>
      <c r="H441" s="22">
        <v>0.75</v>
      </c>
      <c r="I441" s="22">
        <v>7.75</v>
      </c>
      <c r="J441" s="22">
        <v>88.15</v>
      </c>
      <c r="AI441" s="22">
        <v>17.739999999999998</v>
      </c>
    </row>
    <row r="442" spans="1:35">
      <c r="A442" s="22" t="s">
        <v>420</v>
      </c>
      <c r="I442" s="22">
        <v>5.26</v>
      </c>
      <c r="J442" s="22">
        <v>89.82</v>
      </c>
      <c r="P442" s="22">
        <v>3.55</v>
      </c>
      <c r="AI442" s="22">
        <v>23.67</v>
      </c>
    </row>
    <row r="443" spans="1:35">
      <c r="A443" s="22" t="s">
        <v>421</v>
      </c>
      <c r="C443" s="22">
        <v>1.1399999999999999</v>
      </c>
      <c r="P443" s="22">
        <v>75.819999999999993</v>
      </c>
      <c r="Z443" s="22">
        <v>16.149999999999999</v>
      </c>
      <c r="AC443" s="22">
        <v>6.88</v>
      </c>
      <c r="AI443" s="22">
        <v>13.11</v>
      </c>
    </row>
    <row r="444" spans="1:35">
      <c r="A444" s="22" t="s">
        <v>2115</v>
      </c>
      <c r="C444" s="22">
        <v>1.29</v>
      </c>
      <c r="P444" s="22">
        <v>76.81</v>
      </c>
      <c r="Z444" s="22">
        <v>21.06</v>
      </c>
      <c r="AC444" s="22">
        <v>0.84</v>
      </c>
      <c r="AI444" s="22">
        <v>13.77</v>
      </c>
    </row>
    <row r="445" spans="1:35">
      <c r="A445" s="22" t="s">
        <v>422</v>
      </c>
      <c r="AC445" s="22">
        <v>100</v>
      </c>
      <c r="AI445" s="22">
        <v>0</v>
      </c>
    </row>
    <row r="446" spans="1:35">
      <c r="A446" s="22" t="s">
        <v>2116</v>
      </c>
      <c r="C446" s="22">
        <v>11.99</v>
      </c>
      <c r="N446" s="22">
        <v>31.96</v>
      </c>
      <c r="P446" s="22">
        <v>26</v>
      </c>
      <c r="Z446" s="22">
        <v>20.82</v>
      </c>
      <c r="AC446" s="22">
        <v>3.14</v>
      </c>
      <c r="AF446" s="22">
        <v>6.1</v>
      </c>
      <c r="AI446" s="22">
        <v>11.28</v>
      </c>
    </row>
    <row r="447" spans="1:35">
      <c r="A447" s="22" t="s">
        <v>2117</v>
      </c>
      <c r="V447" s="22">
        <v>74.819999999999993</v>
      </c>
      <c r="Z447" s="22">
        <v>20.329999999999998</v>
      </c>
      <c r="AC447" s="22">
        <v>4.8600000000000003</v>
      </c>
      <c r="AI447" s="22">
        <v>2.81</v>
      </c>
    </row>
    <row r="448" spans="1:35">
      <c r="A448" s="22" t="s">
        <v>2926</v>
      </c>
      <c r="N448" s="22">
        <v>98.42</v>
      </c>
      <c r="AC448" s="22">
        <v>1.58</v>
      </c>
      <c r="AI448" s="22">
        <v>7.86</v>
      </c>
    </row>
    <row r="449" spans="1:35">
      <c r="A449" s="22" t="s">
        <v>2118</v>
      </c>
      <c r="N449" s="22">
        <v>98.56</v>
      </c>
      <c r="AC449" s="22">
        <v>1.44</v>
      </c>
      <c r="AI449" s="22">
        <v>8.1300000000000008</v>
      </c>
    </row>
    <row r="450" spans="1:35">
      <c r="A450" s="22" t="s">
        <v>2927</v>
      </c>
      <c r="N450" s="22">
        <v>99.08</v>
      </c>
      <c r="AC450" s="22">
        <v>0.92</v>
      </c>
      <c r="AI450" s="22">
        <v>6.49</v>
      </c>
    </row>
    <row r="451" spans="1:35">
      <c r="A451" s="22" t="s">
        <v>423</v>
      </c>
      <c r="H451" s="22">
        <v>3.05</v>
      </c>
      <c r="L451" s="22">
        <v>96.65</v>
      </c>
      <c r="AC451" s="22">
        <v>0.3</v>
      </c>
      <c r="AI451" s="22">
        <v>35.15</v>
      </c>
    </row>
    <row r="452" spans="1:35">
      <c r="A452" s="22" t="s">
        <v>424</v>
      </c>
      <c r="L452" s="22">
        <v>98.97</v>
      </c>
      <c r="AC452" s="22">
        <v>1.02</v>
      </c>
      <c r="AI452" s="22">
        <v>24.12</v>
      </c>
    </row>
    <row r="453" spans="1:35">
      <c r="A453" s="22" t="s">
        <v>425</v>
      </c>
      <c r="W453" s="22">
        <v>54.72</v>
      </c>
      <c r="Z453" s="22">
        <v>38.770000000000003</v>
      </c>
      <c r="AC453" s="22">
        <v>6.52</v>
      </c>
      <c r="AI453" s="22">
        <v>6.61</v>
      </c>
    </row>
    <row r="454" spans="1:35">
      <c r="A454" s="22" t="s">
        <v>426</v>
      </c>
      <c r="S454" s="22">
        <v>0.7</v>
      </c>
      <c r="T454" s="22">
        <v>0.19</v>
      </c>
      <c r="U454" s="22">
        <v>0.17</v>
      </c>
      <c r="W454" s="22">
        <v>47.23</v>
      </c>
      <c r="Z454" s="22">
        <v>51.29</v>
      </c>
      <c r="AC454" s="22">
        <v>0.39</v>
      </c>
      <c r="AI454" s="22">
        <v>6.18</v>
      </c>
    </row>
    <row r="455" spans="1:35">
      <c r="A455" s="22" t="s">
        <v>427</v>
      </c>
      <c r="C455" s="22">
        <v>2.4900000000000002</v>
      </c>
      <c r="P455" s="22">
        <v>33.770000000000003</v>
      </c>
      <c r="Z455" s="22">
        <v>32.74</v>
      </c>
      <c r="AC455" s="22">
        <v>31.01</v>
      </c>
      <c r="AI455" s="22">
        <v>7.82</v>
      </c>
    </row>
    <row r="456" spans="1:35">
      <c r="A456" s="22" t="s">
        <v>428</v>
      </c>
      <c r="C456" s="22">
        <v>5.93</v>
      </c>
      <c r="P456" s="22">
        <v>32.229999999999997</v>
      </c>
      <c r="Z456" s="22">
        <v>39.89</v>
      </c>
      <c r="AC456" s="22">
        <v>21.95</v>
      </c>
      <c r="AI456" s="22">
        <v>8.9600000000000009</v>
      </c>
    </row>
    <row r="457" spans="1:35">
      <c r="A457" s="22" t="s">
        <v>429</v>
      </c>
      <c r="G457" s="22">
        <v>8.7899999999999991</v>
      </c>
      <c r="J457" s="22">
        <v>76.72</v>
      </c>
      <c r="M457" s="22">
        <v>5.86</v>
      </c>
      <c r="O457" s="22">
        <v>0.65</v>
      </c>
      <c r="AC457" s="22">
        <v>7.98</v>
      </c>
      <c r="AI457" s="22">
        <v>22.49</v>
      </c>
    </row>
    <row r="458" spans="1:35">
      <c r="A458" s="22" t="s">
        <v>430</v>
      </c>
      <c r="H458" s="22">
        <v>-0.17</v>
      </c>
      <c r="L458" s="22">
        <v>19.71</v>
      </c>
      <c r="N458" s="22">
        <v>-0.1</v>
      </c>
      <c r="AI458" s="22">
        <v>6.92</v>
      </c>
    </row>
    <row r="459" spans="1:35">
      <c r="A459" s="22" t="s">
        <v>431</v>
      </c>
      <c r="L459" s="22">
        <v>93.31</v>
      </c>
      <c r="N459" s="22">
        <v>3.5</v>
      </c>
      <c r="AC459" s="22">
        <v>3.19</v>
      </c>
      <c r="AI459" s="22">
        <v>36.799999999999997</v>
      </c>
    </row>
    <row r="460" spans="1:35">
      <c r="A460" s="22" t="s">
        <v>432</v>
      </c>
      <c r="H460" s="22">
        <v>57.72</v>
      </c>
      <c r="I460" s="22">
        <v>3.68</v>
      </c>
      <c r="J460" s="22">
        <v>1.91</v>
      </c>
      <c r="L460" s="22">
        <v>23.6</v>
      </c>
      <c r="N460" s="22">
        <v>12.51</v>
      </c>
      <c r="AC460" s="22">
        <v>0.56999999999999995</v>
      </c>
      <c r="AI460" s="22">
        <v>11.15</v>
      </c>
    </row>
    <row r="461" spans="1:35">
      <c r="A461" s="22" t="s">
        <v>433</v>
      </c>
      <c r="H461" s="22">
        <v>57.36</v>
      </c>
      <c r="I461" s="22">
        <v>3.79</v>
      </c>
      <c r="J461" s="22">
        <v>1.94</v>
      </c>
      <c r="L461" s="22">
        <v>19.95</v>
      </c>
      <c r="N461" s="22">
        <v>16.420000000000002</v>
      </c>
      <c r="AC461" s="22">
        <v>0.56999999999999995</v>
      </c>
      <c r="AI461" s="22">
        <v>10.97</v>
      </c>
    </row>
    <row r="462" spans="1:35">
      <c r="A462" s="22" t="s">
        <v>2119</v>
      </c>
      <c r="AG462" s="22">
        <v>100</v>
      </c>
      <c r="AI462" s="22">
        <v>20.41</v>
      </c>
    </row>
    <row r="463" spans="1:35">
      <c r="A463" s="22" t="s">
        <v>2964</v>
      </c>
      <c r="AG463" s="22">
        <v>100</v>
      </c>
      <c r="AI463" s="22">
        <v>20.93</v>
      </c>
    </row>
    <row r="464" spans="1:35">
      <c r="A464" s="22" t="s">
        <v>434</v>
      </c>
      <c r="D464" s="22">
        <v>98.84</v>
      </c>
      <c r="AC464" s="22">
        <v>1.1599999999999999</v>
      </c>
      <c r="AI464" s="22">
        <v>32.090000000000003</v>
      </c>
    </row>
    <row r="465" spans="1:35">
      <c r="A465" s="22" t="s">
        <v>2928</v>
      </c>
      <c r="N465" s="22">
        <v>96.56</v>
      </c>
      <c r="AC465" s="22">
        <v>3.44</v>
      </c>
      <c r="AI465" s="22">
        <v>20.66</v>
      </c>
    </row>
    <row r="466" spans="1:35">
      <c r="A466" s="22" t="s">
        <v>2965</v>
      </c>
      <c r="AG466" s="22">
        <v>100</v>
      </c>
      <c r="AI466" s="22">
        <v>5.64</v>
      </c>
    </row>
    <row r="467" spans="1:35">
      <c r="A467" s="22" t="s">
        <v>2966</v>
      </c>
      <c r="AG467" s="22">
        <v>100</v>
      </c>
      <c r="AI467" s="22">
        <v>0.75</v>
      </c>
    </row>
    <row r="468" spans="1:35">
      <c r="A468" s="22" t="s">
        <v>2967</v>
      </c>
      <c r="AG468" s="22">
        <v>100</v>
      </c>
      <c r="AI468" s="22">
        <v>6.77</v>
      </c>
    </row>
    <row r="469" spans="1:35">
      <c r="A469" s="22" t="s">
        <v>2968</v>
      </c>
      <c r="AG469" s="22">
        <v>100</v>
      </c>
      <c r="AI469" s="22">
        <v>6.81</v>
      </c>
    </row>
    <row r="470" spans="1:35">
      <c r="A470" s="22" t="s">
        <v>2969</v>
      </c>
      <c r="AG470" s="22">
        <v>100</v>
      </c>
      <c r="AI470" s="22">
        <v>-0.94</v>
      </c>
    </row>
    <row r="471" spans="1:35">
      <c r="A471" s="22" t="s">
        <v>2970</v>
      </c>
      <c r="AG471" s="22">
        <v>100</v>
      </c>
      <c r="AI471" s="22">
        <v>20.9</v>
      </c>
    </row>
    <row r="472" spans="1:35">
      <c r="A472" s="22" t="s">
        <v>2120</v>
      </c>
      <c r="N472" s="22">
        <v>96.33</v>
      </c>
      <c r="AC472" s="22">
        <v>3.67</v>
      </c>
      <c r="AI472" s="22">
        <v>9.8699999999999992</v>
      </c>
    </row>
    <row r="473" spans="1:35">
      <c r="A473" s="22" t="s">
        <v>2971</v>
      </c>
      <c r="AG473" s="22">
        <v>100</v>
      </c>
      <c r="AI473" s="22">
        <v>21.13</v>
      </c>
    </row>
    <row r="474" spans="1:35">
      <c r="A474" s="22" t="s">
        <v>2972</v>
      </c>
      <c r="AG474" s="22">
        <v>100</v>
      </c>
      <c r="AI474" s="22">
        <v>11.12</v>
      </c>
    </row>
    <row r="475" spans="1:35">
      <c r="A475" s="22" t="s">
        <v>2121</v>
      </c>
      <c r="AG475" s="22">
        <v>100</v>
      </c>
      <c r="AI475" s="22">
        <v>4.1100000000000003</v>
      </c>
    </row>
    <row r="476" spans="1:35">
      <c r="A476" s="22" t="s">
        <v>2122</v>
      </c>
      <c r="AG476" s="22">
        <v>100</v>
      </c>
      <c r="AI476" s="22">
        <v>9.2100000000000009</v>
      </c>
    </row>
    <row r="477" spans="1:35">
      <c r="A477" s="22" t="s">
        <v>435</v>
      </c>
      <c r="D477" s="22">
        <v>4.99</v>
      </c>
      <c r="F477" s="22">
        <v>12.32</v>
      </c>
      <c r="O477" s="22">
        <v>10.08</v>
      </c>
      <c r="P477" s="22">
        <v>0.78</v>
      </c>
      <c r="Z477" s="22">
        <v>60.93</v>
      </c>
      <c r="AC477" s="22">
        <v>6.03</v>
      </c>
      <c r="AF477" s="22">
        <v>4.87</v>
      </c>
      <c r="AI477" s="22">
        <v>7.12</v>
      </c>
    </row>
    <row r="478" spans="1:35">
      <c r="A478" s="22" t="s">
        <v>2123</v>
      </c>
      <c r="C478" s="22">
        <v>4.93</v>
      </c>
      <c r="P478" s="22">
        <v>20.6</v>
      </c>
      <c r="Z478" s="22">
        <v>75.739999999999995</v>
      </c>
      <c r="AC478" s="22">
        <v>-1.27</v>
      </c>
      <c r="AI478" s="22">
        <v>5.66</v>
      </c>
    </row>
    <row r="479" spans="1:35">
      <c r="A479" s="22" t="s">
        <v>2124</v>
      </c>
      <c r="C479" s="22">
        <v>5.0599999999999996</v>
      </c>
      <c r="P479" s="22">
        <v>43.94</v>
      </c>
      <c r="Z479" s="22">
        <v>52.19</v>
      </c>
      <c r="AC479" s="22">
        <v>-1.19</v>
      </c>
      <c r="AI479" s="22">
        <v>9.06</v>
      </c>
    </row>
    <row r="480" spans="1:35">
      <c r="A480" s="22" t="s">
        <v>2125</v>
      </c>
      <c r="C480" s="22">
        <v>5.12</v>
      </c>
      <c r="P480" s="22">
        <v>63.04</v>
      </c>
      <c r="Z480" s="22">
        <v>33.1</v>
      </c>
      <c r="AC480" s="22">
        <v>-1.26</v>
      </c>
      <c r="AI480" s="22">
        <v>11.7</v>
      </c>
    </row>
    <row r="481" spans="1:35">
      <c r="A481" s="22" t="s">
        <v>2126</v>
      </c>
      <c r="AG481" s="22">
        <v>100</v>
      </c>
    </row>
    <row r="482" spans="1:35">
      <c r="A482" s="22" t="s">
        <v>2127</v>
      </c>
      <c r="C482" s="22">
        <v>5.08</v>
      </c>
      <c r="P482" s="22">
        <v>79.930000000000007</v>
      </c>
      <c r="Z482" s="22">
        <v>16.05</v>
      </c>
      <c r="AC482" s="22">
        <v>-1.06</v>
      </c>
      <c r="AI482" s="22">
        <v>15.17</v>
      </c>
    </row>
    <row r="483" spans="1:35">
      <c r="A483" s="22" t="s">
        <v>436</v>
      </c>
      <c r="D483" s="22">
        <v>97.6</v>
      </c>
      <c r="AC483" s="22">
        <v>2.4</v>
      </c>
      <c r="AI483" s="22">
        <v>13.89</v>
      </c>
    </row>
    <row r="484" spans="1:35">
      <c r="A484" s="22" t="s">
        <v>437</v>
      </c>
      <c r="H484" s="22">
        <v>48.83</v>
      </c>
      <c r="I484" s="22">
        <v>5.84</v>
      </c>
      <c r="K484" s="22">
        <v>6.24</v>
      </c>
      <c r="L484" s="22">
        <v>21.33</v>
      </c>
      <c r="N484" s="22">
        <v>14.05</v>
      </c>
      <c r="O484" s="22">
        <v>1.74</v>
      </c>
      <c r="AC484" s="22">
        <v>1.98</v>
      </c>
      <c r="AE484" s="22">
        <v>0</v>
      </c>
      <c r="AI484" s="22">
        <v>17.010000000000002</v>
      </c>
    </row>
    <row r="485" spans="1:35">
      <c r="A485" s="22" t="s">
        <v>438</v>
      </c>
      <c r="H485" s="22">
        <v>4.74</v>
      </c>
      <c r="L485" s="22">
        <v>3.43</v>
      </c>
      <c r="N485" s="22">
        <v>10.92</v>
      </c>
      <c r="X485" s="22">
        <v>14.72</v>
      </c>
      <c r="Z485" s="22">
        <v>55.42</v>
      </c>
      <c r="AC485" s="22">
        <v>9.16</v>
      </c>
      <c r="AE485" s="22">
        <v>1.61</v>
      </c>
      <c r="AI485" s="22">
        <v>5.39</v>
      </c>
    </row>
    <row r="486" spans="1:35">
      <c r="A486" s="22" t="s">
        <v>439</v>
      </c>
      <c r="H486" s="22">
        <v>8.0500000000000007</v>
      </c>
      <c r="L486" s="22">
        <v>7.3</v>
      </c>
      <c r="N486" s="22">
        <v>24.15</v>
      </c>
      <c r="X486" s="22">
        <v>7.93</v>
      </c>
      <c r="Z486" s="22">
        <v>42.85</v>
      </c>
      <c r="AC486" s="22">
        <v>6.36</v>
      </c>
      <c r="AE486" s="22">
        <v>3.36</v>
      </c>
      <c r="AI486" s="22">
        <v>7.33</v>
      </c>
    </row>
    <row r="487" spans="1:35">
      <c r="A487" s="22" t="s">
        <v>440</v>
      </c>
      <c r="H487" s="22">
        <v>12.56</v>
      </c>
      <c r="K487" s="22">
        <v>2.83</v>
      </c>
      <c r="L487" s="22">
        <v>9.61</v>
      </c>
      <c r="N487" s="22">
        <v>25.17</v>
      </c>
      <c r="X487" s="22">
        <v>6.42</v>
      </c>
      <c r="Z487" s="22">
        <v>32.89</v>
      </c>
      <c r="AC487" s="22">
        <v>6.47</v>
      </c>
      <c r="AE487" s="22">
        <v>4.04</v>
      </c>
      <c r="AI487" s="22">
        <v>8.68</v>
      </c>
    </row>
    <row r="488" spans="1:35">
      <c r="A488" s="22" t="s">
        <v>441</v>
      </c>
      <c r="H488" s="22">
        <v>19.43</v>
      </c>
      <c r="K488" s="22">
        <v>4.76</v>
      </c>
      <c r="L488" s="22">
        <v>12.99</v>
      </c>
      <c r="N488" s="22">
        <v>25.99</v>
      </c>
      <c r="Z488" s="22">
        <v>19.21</v>
      </c>
      <c r="AC488" s="22">
        <v>6.28</v>
      </c>
      <c r="AE488" s="22">
        <v>11.33</v>
      </c>
      <c r="AI488" s="22">
        <v>10.34</v>
      </c>
    </row>
    <row r="489" spans="1:35">
      <c r="A489" s="22" t="s">
        <v>442</v>
      </c>
      <c r="H489" s="22">
        <v>34.200000000000003</v>
      </c>
      <c r="I489" s="22">
        <v>4</v>
      </c>
      <c r="K489" s="22">
        <v>4.4000000000000004</v>
      </c>
      <c r="L489" s="22">
        <v>7.73</v>
      </c>
      <c r="N489" s="22">
        <v>49.67</v>
      </c>
      <c r="AC489" s="22">
        <v>0.02</v>
      </c>
      <c r="AE489" s="22">
        <v>-0.02</v>
      </c>
      <c r="AI489" s="22">
        <v>12.53</v>
      </c>
    </row>
    <row r="490" spans="1:35">
      <c r="A490" s="22" t="s">
        <v>2128</v>
      </c>
      <c r="H490" s="22">
        <v>67.59</v>
      </c>
      <c r="I490" s="22">
        <v>8.2100000000000009</v>
      </c>
      <c r="K490" s="22">
        <v>8.32</v>
      </c>
      <c r="L490" s="22">
        <v>15.88</v>
      </c>
      <c r="AC490" s="22">
        <v>0.02</v>
      </c>
      <c r="AE490" s="22">
        <v>-0.02</v>
      </c>
      <c r="AI490" s="22">
        <v>18.86</v>
      </c>
    </row>
    <row r="491" spans="1:35">
      <c r="A491" s="22" t="s">
        <v>2129</v>
      </c>
      <c r="AG491" s="22">
        <v>100</v>
      </c>
      <c r="AI491" s="22">
        <v>14.04</v>
      </c>
    </row>
    <row r="492" spans="1:35">
      <c r="A492" s="22" t="s">
        <v>2130</v>
      </c>
      <c r="AG492" s="22">
        <v>100</v>
      </c>
      <c r="AI492" s="22">
        <v>4.42</v>
      </c>
    </row>
    <row r="493" spans="1:35">
      <c r="A493" s="22" t="s">
        <v>443</v>
      </c>
      <c r="V493" s="22">
        <v>51.39</v>
      </c>
      <c r="Z493" s="22">
        <v>43.54</v>
      </c>
      <c r="AC493" s="22">
        <v>5.07</v>
      </c>
      <c r="AI493" s="22">
        <v>7.63</v>
      </c>
    </row>
    <row r="494" spans="1:35">
      <c r="A494" s="22" t="s">
        <v>1388</v>
      </c>
      <c r="AG494" s="22">
        <v>100</v>
      </c>
      <c r="AI494" s="22">
        <v>9.6199999999999992</v>
      </c>
    </row>
    <row r="495" spans="1:35">
      <c r="A495" s="22" t="s">
        <v>444</v>
      </c>
      <c r="AG495" s="22">
        <v>100</v>
      </c>
      <c r="AI495" s="22">
        <v>21.16</v>
      </c>
    </row>
    <row r="496" spans="1:35">
      <c r="A496" s="22" t="s">
        <v>2131</v>
      </c>
      <c r="H496" s="22">
        <v>3.29</v>
      </c>
      <c r="I496" s="22">
        <v>-0.77</v>
      </c>
      <c r="K496" s="22">
        <v>-2.36</v>
      </c>
      <c r="L496" s="22">
        <v>0.98</v>
      </c>
      <c r="N496" s="22">
        <v>-0.1</v>
      </c>
      <c r="P496" s="22">
        <v>-0.28999999999999998</v>
      </c>
      <c r="AI496" s="22">
        <v>-0.47</v>
      </c>
    </row>
    <row r="497" spans="1:35">
      <c r="A497" s="22" t="s">
        <v>2132</v>
      </c>
      <c r="AG497" s="22">
        <v>100</v>
      </c>
    </row>
    <row r="498" spans="1:35">
      <c r="A498" s="22" t="s">
        <v>445</v>
      </c>
      <c r="H498" s="22">
        <v>19.52</v>
      </c>
      <c r="N498" s="22">
        <v>80.23</v>
      </c>
      <c r="AC498" s="22">
        <v>0.25</v>
      </c>
      <c r="AI498" s="22">
        <v>20.6</v>
      </c>
    </row>
    <row r="499" spans="1:35">
      <c r="A499" s="22" t="s">
        <v>446</v>
      </c>
      <c r="N499" s="22">
        <v>19.29</v>
      </c>
      <c r="AI499" s="22">
        <v>-0.26</v>
      </c>
    </row>
    <row r="500" spans="1:35">
      <c r="A500" s="22" t="s">
        <v>2973</v>
      </c>
      <c r="H500" s="22">
        <v>2.15</v>
      </c>
      <c r="N500" s="22">
        <v>95.11</v>
      </c>
      <c r="AC500" s="22">
        <v>2.74</v>
      </c>
      <c r="AI500" s="22">
        <v>11.83</v>
      </c>
    </row>
    <row r="501" spans="1:35">
      <c r="A501" s="22" t="s">
        <v>2974</v>
      </c>
      <c r="AG501" s="22">
        <v>100</v>
      </c>
    </row>
    <row r="502" spans="1:35">
      <c r="A502" s="22" t="s">
        <v>447</v>
      </c>
      <c r="H502" s="22">
        <v>4.2</v>
      </c>
      <c r="L502" s="22">
        <v>9.02</v>
      </c>
      <c r="N502" s="22">
        <v>85.32</v>
      </c>
      <c r="AC502" s="22">
        <v>1.46</v>
      </c>
      <c r="AI502" s="22">
        <v>9.33</v>
      </c>
    </row>
    <row r="503" spans="1:35">
      <c r="A503" s="22" t="s">
        <v>448</v>
      </c>
      <c r="N503" s="22">
        <v>100.41</v>
      </c>
      <c r="AC503" s="22">
        <v>-0.41</v>
      </c>
      <c r="AI503" s="22">
        <v>14.68</v>
      </c>
    </row>
    <row r="504" spans="1:35">
      <c r="A504" s="22" t="s">
        <v>449</v>
      </c>
      <c r="N504" s="22">
        <v>99.44</v>
      </c>
      <c r="AC504" s="22">
        <v>0.56000000000000005</v>
      </c>
      <c r="AI504" s="22">
        <v>8.1999999999999993</v>
      </c>
    </row>
    <row r="505" spans="1:35">
      <c r="A505" s="22" t="s">
        <v>450</v>
      </c>
      <c r="H505" s="22">
        <v>86.24</v>
      </c>
      <c r="J505" s="22">
        <v>3.57</v>
      </c>
      <c r="L505" s="22">
        <v>5.92</v>
      </c>
      <c r="N505" s="22">
        <v>2.52</v>
      </c>
      <c r="AC505" s="22">
        <v>1.75</v>
      </c>
      <c r="AI505" s="22">
        <v>20.170000000000002</v>
      </c>
    </row>
    <row r="506" spans="1:35">
      <c r="A506" s="22" t="s">
        <v>451</v>
      </c>
      <c r="H506" s="22">
        <v>85.59</v>
      </c>
      <c r="L506" s="22">
        <v>3.92</v>
      </c>
      <c r="N506" s="22">
        <v>4.6100000000000003</v>
      </c>
      <c r="AC506" s="22">
        <v>5.88</v>
      </c>
      <c r="AI506" s="22">
        <v>16.63</v>
      </c>
    </row>
    <row r="507" spans="1:35">
      <c r="A507" s="22" t="s">
        <v>2133</v>
      </c>
      <c r="H507" s="22">
        <v>23.22</v>
      </c>
      <c r="I507" s="22">
        <v>1.27</v>
      </c>
      <c r="K507" s="22">
        <v>2.2999999999999998</v>
      </c>
      <c r="L507" s="22">
        <v>5.15</v>
      </c>
      <c r="N507" s="22">
        <v>7.15</v>
      </c>
      <c r="O507" s="22">
        <v>4.51</v>
      </c>
      <c r="W507" s="22">
        <v>5.0999999999999996</v>
      </c>
      <c r="X507" s="22">
        <v>4.28</v>
      </c>
      <c r="Z507" s="22">
        <v>18.010000000000002</v>
      </c>
      <c r="AC507" s="22">
        <v>29.01</v>
      </c>
      <c r="AI507" s="22">
        <v>5.42</v>
      </c>
    </row>
    <row r="508" spans="1:35">
      <c r="A508" s="22" t="s">
        <v>2134</v>
      </c>
      <c r="H508" s="22">
        <v>28.04</v>
      </c>
      <c r="I508" s="22">
        <v>1.47</v>
      </c>
      <c r="K508" s="22">
        <v>2.86</v>
      </c>
      <c r="L508" s="22">
        <v>6.26</v>
      </c>
      <c r="N508" s="22">
        <v>8.2799999999999994</v>
      </c>
      <c r="O508" s="22">
        <v>5.58</v>
      </c>
      <c r="W508" s="22">
        <v>4.7699999999999996</v>
      </c>
      <c r="X508" s="22">
        <v>1.54</v>
      </c>
      <c r="Z508" s="22">
        <v>11.87</v>
      </c>
      <c r="AC508" s="22">
        <v>29.33</v>
      </c>
      <c r="AI508" s="22">
        <v>6.67</v>
      </c>
    </row>
    <row r="509" spans="1:35">
      <c r="A509" s="22" t="s">
        <v>2135</v>
      </c>
      <c r="H509" s="22">
        <v>35.56</v>
      </c>
      <c r="I509" s="22">
        <v>1.84</v>
      </c>
      <c r="K509" s="22">
        <v>3.58</v>
      </c>
      <c r="L509" s="22">
        <v>8.01</v>
      </c>
      <c r="N509" s="22">
        <v>10.68</v>
      </c>
      <c r="O509" s="22">
        <v>7.19</v>
      </c>
      <c r="W509" s="22">
        <v>2.25</v>
      </c>
      <c r="Z509" s="22">
        <v>7.27</v>
      </c>
      <c r="AC509" s="22">
        <v>23.61</v>
      </c>
      <c r="AI509" s="22">
        <v>8.0399999999999991</v>
      </c>
    </row>
    <row r="510" spans="1:35">
      <c r="A510" s="22" t="s">
        <v>2136</v>
      </c>
      <c r="H510" s="22">
        <v>40.020000000000003</v>
      </c>
      <c r="I510" s="22">
        <v>1.92</v>
      </c>
      <c r="K510" s="22">
        <v>4.21</v>
      </c>
      <c r="L510" s="22">
        <v>8.84</v>
      </c>
      <c r="N510" s="22">
        <v>11.69</v>
      </c>
      <c r="O510" s="22">
        <v>8.15</v>
      </c>
      <c r="AC510" s="22">
        <v>25.16</v>
      </c>
      <c r="AI510" s="22">
        <v>9.26</v>
      </c>
    </row>
    <row r="511" spans="1:35">
      <c r="A511" s="22" t="s">
        <v>1389</v>
      </c>
      <c r="B511" s="22">
        <v>11.93</v>
      </c>
      <c r="H511" s="22">
        <v>12.47</v>
      </c>
      <c r="L511" s="22">
        <v>4.2699999999999996</v>
      </c>
      <c r="N511" s="22">
        <v>24.18</v>
      </c>
      <c r="P511" s="22">
        <v>27.59</v>
      </c>
      <c r="V511" s="22">
        <v>10.74</v>
      </c>
      <c r="Z511" s="22">
        <v>5.7</v>
      </c>
      <c r="AC511" s="22">
        <v>3.12</v>
      </c>
      <c r="AI511" s="22">
        <v>14.98</v>
      </c>
    </row>
    <row r="512" spans="1:35">
      <c r="A512" s="22" t="s">
        <v>1374</v>
      </c>
      <c r="B512" s="22">
        <v>16.420000000000002</v>
      </c>
      <c r="H512" s="22">
        <v>7.2</v>
      </c>
      <c r="L512" s="22">
        <v>2.13</v>
      </c>
      <c r="N512" s="22">
        <v>19.190000000000001</v>
      </c>
      <c r="P512" s="22">
        <v>18.22</v>
      </c>
      <c r="V512" s="22">
        <v>20.68</v>
      </c>
      <c r="Z512" s="22">
        <v>10.36</v>
      </c>
      <c r="AC512" s="22">
        <v>5.8</v>
      </c>
      <c r="AI512" s="22">
        <v>9.75</v>
      </c>
    </row>
    <row r="513" spans="1:35">
      <c r="A513" s="22" t="s">
        <v>1390</v>
      </c>
      <c r="B513" s="22">
        <v>9.1</v>
      </c>
      <c r="D513" s="22">
        <v>21.3</v>
      </c>
      <c r="E513" s="22">
        <v>21.1</v>
      </c>
      <c r="Z513" s="22">
        <v>7.1</v>
      </c>
      <c r="AC513" s="22">
        <v>5.7</v>
      </c>
      <c r="AE513" s="22">
        <v>35.700000000000003</v>
      </c>
      <c r="AI513" s="22">
        <v>11.13</v>
      </c>
    </row>
    <row r="514" spans="1:35">
      <c r="A514" s="22" t="s">
        <v>1375</v>
      </c>
      <c r="B514" s="22">
        <v>10.98</v>
      </c>
      <c r="H514" s="22">
        <v>3.94</v>
      </c>
      <c r="N514" s="22">
        <v>13.13</v>
      </c>
      <c r="P514" s="22">
        <v>9.0399999999999991</v>
      </c>
      <c r="V514" s="22">
        <v>31.05</v>
      </c>
      <c r="Z514" s="22">
        <v>20.16</v>
      </c>
      <c r="AC514" s="22">
        <v>11.7</v>
      </c>
      <c r="AI514" s="22">
        <v>5.41</v>
      </c>
    </row>
    <row r="515" spans="1:35">
      <c r="A515" s="22" t="s">
        <v>1391</v>
      </c>
      <c r="B515" s="22">
        <v>6</v>
      </c>
      <c r="H515" s="22">
        <v>16.149999999999999</v>
      </c>
      <c r="L515" s="22">
        <v>6.45</v>
      </c>
      <c r="N515" s="22">
        <v>27.44</v>
      </c>
      <c r="P515" s="22">
        <v>33.869999999999997</v>
      </c>
      <c r="V515" s="22">
        <v>3.75</v>
      </c>
      <c r="AC515" s="22">
        <v>6.34</v>
      </c>
      <c r="AI515" s="22">
        <v>19.47</v>
      </c>
    </row>
    <row r="516" spans="1:35">
      <c r="A516" s="22" t="s">
        <v>2137</v>
      </c>
      <c r="I516" s="22">
        <v>25.6</v>
      </c>
      <c r="J516" s="22">
        <v>70.2</v>
      </c>
      <c r="P516" s="22">
        <v>2.2999999999999998</v>
      </c>
      <c r="AC516" s="22">
        <v>1.9</v>
      </c>
      <c r="AI516" s="22">
        <v>19.29</v>
      </c>
    </row>
    <row r="517" spans="1:35">
      <c r="A517" s="22" t="s">
        <v>2828</v>
      </c>
      <c r="W517" s="22">
        <v>98.5</v>
      </c>
      <c r="AC517" s="22">
        <v>1.5</v>
      </c>
      <c r="AI517" s="22">
        <v>6.55</v>
      </c>
    </row>
    <row r="518" spans="1:35">
      <c r="A518" s="22" t="s">
        <v>1885</v>
      </c>
      <c r="AG518" s="22">
        <v>100</v>
      </c>
      <c r="AI518" s="22">
        <v>5.3</v>
      </c>
    </row>
    <row r="519" spans="1:35">
      <c r="A519" s="22" t="s">
        <v>1392</v>
      </c>
      <c r="G519" s="22">
        <v>6</v>
      </c>
      <c r="H519" s="22">
        <v>3.7</v>
      </c>
      <c r="I519" s="22">
        <v>9.6</v>
      </c>
      <c r="J519" s="22">
        <v>56.8</v>
      </c>
      <c r="O519" s="22">
        <v>6.1</v>
      </c>
      <c r="P519" s="22">
        <v>14.5</v>
      </c>
      <c r="AC519" s="22">
        <v>3.3</v>
      </c>
      <c r="AI519" s="22">
        <v>21.17</v>
      </c>
    </row>
    <row r="520" spans="1:35">
      <c r="A520" s="22" t="s">
        <v>1886</v>
      </c>
      <c r="N520" s="22">
        <v>95.6</v>
      </c>
      <c r="AC520" s="22">
        <v>4.4000000000000004</v>
      </c>
      <c r="AI520" s="22">
        <v>6.31</v>
      </c>
    </row>
    <row r="521" spans="1:35">
      <c r="A521" s="22" t="s">
        <v>1887</v>
      </c>
      <c r="H521" s="22">
        <v>68.3</v>
      </c>
      <c r="I521" s="22">
        <v>3.9</v>
      </c>
      <c r="K521" s="22">
        <v>8.1999999999999993</v>
      </c>
      <c r="L521" s="22">
        <v>16.7</v>
      </c>
      <c r="N521" s="22">
        <v>3.4</v>
      </c>
      <c r="P521" s="22">
        <v>0.6</v>
      </c>
      <c r="AC521" s="22">
        <v>-1.1000000000000001</v>
      </c>
      <c r="AI521" s="22">
        <v>13.03</v>
      </c>
    </row>
    <row r="522" spans="1:35">
      <c r="A522" s="22" t="s">
        <v>2138</v>
      </c>
      <c r="AF522" s="22">
        <v>100</v>
      </c>
      <c r="AI522" s="22">
        <v>2.72</v>
      </c>
    </row>
    <row r="523" spans="1:35">
      <c r="A523" s="22" t="s">
        <v>2829</v>
      </c>
      <c r="V523" s="22">
        <v>96.7</v>
      </c>
      <c r="AC523" s="22">
        <v>3.3</v>
      </c>
      <c r="AI523" s="22">
        <v>5.0999999999999996</v>
      </c>
    </row>
    <row r="524" spans="1:35">
      <c r="A524" s="22" t="s">
        <v>2139</v>
      </c>
      <c r="AG524" s="22">
        <v>100</v>
      </c>
      <c r="AI524" s="22">
        <v>6.8</v>
      </c>
    </row>
    <row r="525" spans="1:35">
      <c r="A525" s="22" t="s">
        <v>1393</v>
      </c>
      <c r="H525" s="22">
        <v>24.3</v>
      </c>
      <c r="I525" s="22">
        <v>6.5</v>
      </c>
      <c r="K525" s="22">
        <v>7.2</v>
      </c>
      <c r="L525" s="22">
        <v>16.3</v>
      </c>
      <c r="N525" s="22">
        <v>17.899999999999999</v>
      </c>
      <c r="O525" s="22">
        <v>7</v>
      </c>
      <c r="V525" s="22">
        <v>4.5999999999999996</v>
      </c>
      <c r="Z525" s="22">
        <v>8.3000000000000007</v>
      </c>
      <c r="AC525" s="22">
        <v>7.9</v>
      </c>
      <c r="AI525" s="22">
        <v>11.48</v>
      </c>
    </row>
    <row r="526" spans="1:35">
      <c r="A526" s="22" t="s">
        <v>2778</v>
      </c>
      <c r="B526" s="22">
        <v>2.6</v>
      </c>
      <c r="D526" s="22">
        <v>1.6</v>
      </c>
      <c r="H526" s="22">
        <v>7.8</v>
      </c>
      <c r="K526" s="22">
        <v>5.6</v>
      </c>
      <c r="N526" s="22">
        <v>14</v>
      </c>
      <c r="W526" s="22">
        <v>20.2</v>
      </c>
      <c r="X526" s="22">
        <v>5.4</v>
      </c>
      <c r="Y526" s="22">
        <v>7.9</v>
      </c>
      <c r="Z526" s="22">
        <v>14.7</v>
      </c>
      <c r="AC526" s="22">
        <v>14.3</v>
      </c>
      <c r="AE526" s="22">
        <v>1</v>
      </c>
      <c r="AF526" s="22">
        <v>4.9000000000000004</v>
      </c>
      <c r="AI526" s="22">
        <v>5.49</v>
      </c>
    </row>
    <row r="527" spans="1:35">
      <c r="A527" s="22" t="s">
        <v>2779</v>
      </c>
      <c r="B527" s="22">
        <v>2.7</v>
      </c>
      <c r="D527" s="22">
        <v>1.7</v>
      </c>
      <c r="I527" s="22">
        <v>5.0999999999999996</v>
      </c>
      <c r="K527" s="22">
        <v>5.2</v>
      </c>
      <c r="L527" s="22">
        <v>4.0999999999999996</v>
      </c>
      <c r="N527" s="22">
        <v>17.7</v>
      </c>
      <c r="W527" s="22">
        <v>20.7</v>
      </c>
      <c r="Y527" s="22">
        <v>8.1</v>
      </c>
      <c r="Z527" s="22">
        <v>8.1</v>
      </c>
      <c r="AC527" s="22">
        <v>7.3</v>
      </c>
      <c r="AE527" s="22">
        <v>13.8</v>
      </c>
      <c r="AF527" s="22">
        <v>5.5</v>
      </c>
      <c r="AI527" s="22">
        <v>8.09</v>
      </c>
    </row>
    <row r="528" spans="1:35">
      <c r="A528" s="22" t="s">
        <v>2780</v>
      </c>
      <c r="B528" s="22">
        <v>2.6</v>
      </c>
      <c r="D528" s="22">
        <v>1.7</v>
      </c>
      <c r="H528" s="22">
        <v>19.5</v>
      </c>
      <c r="I528" s="22">
        <v>6.1</v>
      </c>
      <c r="K528" s="22">
        <v>6.2</v>
      </c>
      <c r="L528" s="22">
        <v>4.0999999999999996</v>
      </c>
      <c r="N528" s="22">
        <v>21.7</v>
      </c>
      <c r="O528" s="22">
        <v>5</v>
      </c>
      <c r="W528" s="22">
        <v>18.100000000000001</v>
      </c>
      <c r="Y528" s="22">
        <v>3.5</v>
      </c>
      <c r="Z528" s="22">
        <v>3.1</v>
      </c>
      <c r="AC528" s="22">
        <v>2.2999999999999998</v>
      </c>
      <c r="AE528" s="22">
        <v>1</v>
      </c>
      <c r="AF528" s="22">
        <v>5.0999999999999996</v>
      </c>
      <c r="AI528" s="22">
        <v>10.27</v>
      </c>
    </row>
    <row r="529" spans="1:35">
      <c r="A529" s="22" t="s">
        <v>2781</v>
      </c>
      <c r="B529" s="22">
        <v>2.7</v>
      </c>
      <c r="D529" s="22">
        <v>1.7</v>
      </c>
      <c r="H529" s="22">
        <v>19.399999999999999</v>
      </c>
      <c r="I529" s="22">
        <v>9</v>
      </c>
      <c r="K529" s="22">
        <v>7.3</v>
      </c>
      <c r="L529" s="22">
        <v>5.0999999999999996</v>
      </c>
      <c r="N529" s="22">
        <v>24.3</v>
      </c>
      <c r="O529" s="22">
        <v>9</v>
      </c>
      <c r="W529" s="22">
        <v>12.1</v>
      </c>
      <c r="Z529" s="22">
        <v>2.4</v>
      </c>
      <c r="AC529" s="22">
        <v>0.6</v>
      </c>
      <c r="AE529" s="22">
        <v>1</v>
      </c>
      <c r="AF529" s="22">
        <v>5.4</v>
      </c>
      <c r="AI529" s="22">
        <v>12.07</v>
      </c>
    </row>
    <row r="530" spans="1:35">
      <c r="A530" s="22" t="s">
        <v>2782</v>
      </c>
      <c r="B530" s="22">
        <v>2.7</v>
      </c>
      <c r="D530" s="22">
        <v>1.5</v>
      </c>
      <c r="H530" s="22">
        <v>15</v>
      </c>
      <c r="I530" s="22">
        <v>13.2</v>
      </c>
      <c r="K530" s="22">
        <v>8.1</v>
      </c>
      <c r="L530" s="22">
        <v>5.0999999999999996</v>
      </c>
      <c r="N530" s="22">
        <v>33</v>
      </c>
      <c r="O530" s="22">
        <v>12</v>
      </c>
      <c r="Z530" s="22">
        <v>1.8</v>
      </c>
      <c r="AC530" s="22">
        <v>1.4</v>
      </c>
      <c r="AE530" s="22">
        <v>1</v>
      </c>
      <c r="AF530" s="22">
        <v>5.2</v>
      </c>
      <c r="AI530" s="22">
        <v>12.76</v>
      </c>
    </row>
    <row r="531" spans="1:35">
      <c r="A531" s="22" t="s">
        <v>1394</v>
      </c>
      <c r="H531" s="22">
        <v>13.59</v>
      </c>
      <c r="I531" s="22">
        <v>7.17</v>
      </c>
      <c r="K531" s="22">
        <v>3.38</v>
      </c>
      <c r="L531" s="22">
        <v>12.2</v>
      </c>
      <c r="N531" s="22">
        <v>25.2</v>
      </c>
      <c r="O531" s="22">
        <v>1.23</v>
      </c>
      <c r="Z531" s="22">
        <v>20.7</v>
      </c>
      <c r="AC531" s="22">
        <v>3.32</v>
      </c>
      <c r="AE531" s="22">
        <v>13.2</v>
      </c>
      <c r="AI531" s="22">
        <v>11.24</v>
      </c>
    </row>
    <row r="532" spans="1:35">
      <c r="A532" s="22" t="s">
        <v>1395</v>
      </c>
      <c r="H532" s="22">
        <v>47.1</v>
      </c>
      <c r="I532" s="22">
        <v>10.24</v>
      </c>
      <c r="K532" s="22">
        <v>6.29</v>
      </c>
      <c r="L532" s="22">
        <v>19.71</v>
      </c>
      <c r="N532" s="22">
        <v>7.41</v>
      </c>
      <c r="O532" s="22">
        <v>2.46</v>
      </c>
      <c r="AC532" s="22">
        <v>3.96</v>
      </c>
      <c r="AE532" s="22">
        <v>2.82</v>
      </c>
      <c r="AI532" s="22">
        <v>19.03</v>
      </c>
    </row>
    <row r="533" spans="1:35">
      <c r="A533" s="22" t="s">
        <v>1396</v>
      </c>
      <c r="H533" s="22">
        <v>8.24</v>
      </c>
      <c r="I533" s="22">
        <v>5.03</v>
      </c>
      <c r="K533" s="22">
        <v>2.44</v>
      </c>
      <c r="L533" s="22">
        <v>8.74</v>
      </c>
      <c r="N533" s="22">
        <v>15.73</v>
      </c>
      <c r="O533" s="22">
        <v>0.77</v>
      </c>
      <c r="Z533" s="22">
        <v>35.81</v>
      </c>
      <c r="AC533" s="22">
        <v>6.93</v>
      </c>
      <c r="AE533" s="22">
        <v>16.309999999999999</v>
      </c>
      <c r="AI533" s="22">
        <v>9.8000000000000007</v>
      </c>
    </row>
    <row r="534" spans="1:35">
      <c r="A534" s="22" t="s">
        <v>2830</v>
      </c>
      <c r="H534" s="22">
        <v>5.86</v>
      </c>
      <c r="I534" s="22">
        <v>4.91</v>
      </c>
      <c r="K534" s="22">
        <v>2.65</v>
      </c>
      <c r="L534" s="22">
        <v>7.62</v>
      </c>
      <c r="N534" s="22">
        <v>12.8</v>
      </c>
      <c r="P534" s="22">
        <v>7.75</v>
      </c>
      <c r="Z534" s="22">
        <v>37.29</v>
      </c>
      <c r="AC534" s="22">
        <v>9.61</v>
      </c>
      <c r="AE534" s="22">
        <v>11.5</v>
      </c>
      <c r="AI534" s="22">
        <v>7.25</v>
      </c>
    </row>
    <row r="535" spans="1:35">
      <c r="A535" s="22" t="s">
        <v>1397</v>
      </c>
      <c r="H535" s="22">
        <v>19.440000000000001</v>
      </c>
      <c r="I535" s="22">
        <v>10.53</v>
      </c>
      <c r="K535" s="22">
        <v>5.78</v>
      </c>
      <c r="L535" s="22">
        <v>14</v>
      </c>
      <c r="N535" s="22">
        <v>15.9</v>
      </c>
      <c r="O535" s="22">
        <v>1.53</v>
      </c>
      <c r="Z535" s="22">
        <v>11.72</v>
      </c>
      <c r="AC535" s="22">
        <v>4.3499999999999996</v>
      </c>
      <c r="AE535" s="22">
        <v>16.75</v>
      </c>
      <c r="AI535" s="22">
        <v>12.86</v>
      </c>
    </row>
    <row r="536" spans="1:35">
      <c r="A536" s="22" t="s">
        <v>1398</v>
      </c>
      <c r="AG536" s="22">
        <v>100</v>
      </c>
      <c r="AI536" s="22">
        <v>23.11</v>
      </c>
    </row>
    <row r="537" spans="1:35">
      <c r="A537" s="22" t="s">
        <v>2831</v>
      </c>
      <c r="W537" s="22">
        <v>97.5</v>
      </c>
      <c r="AC537" s="22">
        <v>2.5</v>
      </c>
      <c r="AI537" s="22">
        <v>6.46</v>
      </c>
    </row>
    <row r="538" spans="1:35">
      <c r="A538" s="22" t="s">
        <v>2832</v>
      </c>
      <c r="Z538" s="22">
        <v>93.5</v>
      </c>
      <c r="AC538" s="22">
        <v>6.5</v>
      </c>
      <c r="AI538" s="22">
        <v>6.71</v>
      </c>
    </row>
    <row r="539" spans="1:35">
      <c r="A539" s="22" t="s">
        <v>1399</v>
      </c>
      <c r="H539" s="22">
        <v>99.7</v>
      </c>
      <c r="AC539" s="22">
        <v>0.3</v>
      </c>
      <c r="AI539" s="22">
        <v>14.38</v>
      </c>
    </row>
    <row r="540" spans="1:35">
      <c r="A540" s="22" t="s">
        <v>2140</v>
      </c>
      <c r="Z540" s="22">
        <v>71.900000000000006</v>
      </c>
      <c r="AC540" s="22">
        <v>28.1</v>
      </c>
      <c r="AI540" s="22">
        <v>16.690000000000001</v>
      </c>
    </row>
    <row r="541" spans="1:35">
      <c r="A541" s="22" t="s">
        <v>2141</v>
      </c>
      <c r="Z541" s="22">
        <v>72.400000000000006</v>
      </c>
      <c r="AC541" s="22">
        <v>27.6</v>
      </c>
      <c r="AI541" s="22">
        <v>22.55</v>
      </c>
    </row>
    <row r="542" spans="1:35">
      <c r="A542" s="22" t="s">
        <v>1400</v>
      </c>
      <c r="N542" s="22">
        <v>25.1</v>
      </c>
      <c r="P542" s="22">
        <v>39.6</v>
      </c>
      <c r="AC542" s="22">
        <v>4.2</v>
      </c>
      <c r="AF542" s="22">
        <v>31.1</v>
      </c>
      <c r="AI542" s="22">
        <v>6.7</v>
      </c>
    </row>
    <row r="543" spans="1:35">
      <c r="A543" s="22" t="s">
        <v>1401</v>
      </c>
      <c r="H543" s="22">
        <v>62.9</v>
      </c>
      <c r="J543" s="22">
        <v>2.9</v>
      </c>
      <c r="K543" s="22">
        <v>11.6</v>
      </c>
      <c r="L543" s="22">
        <v>12.8</v>
      </c>
      <c r="N543" s="22">
        <v>3.8</v>
      </c>
      <c r="P543" s="22">
        <v>5.4</v>
      </c>
      <c r="AC543" s="22">
        <v>0.6</v>
      </c>
      <c r="AI543" s="22">
        <v>23.46</v>
      </c>
    </row>
    <row r="544" spans="1:35">
      <c r="A544" s="22" t="s">
        <v>2833</v>
      </c>
      <c r="W544" s="22">
        <v>84.6</v>
      </c>
      <c r="X544" s="22">
        <v>8.9</v>
      </c>
      <c r="AC544" s="22">
        <v>6.5</v>
      </c>
      <c r="AI544" s="22">
        <v>5.74</v>
      </c>
    </row>
    <row r="545" spans="1:35">
      <c r="A545" s="22" t="s">
        <v>1402</v>
      </c>
      <c r="N545" s="22">
        <v>97.8</v>
      </c>
      <c r="AC545" s="22">
        <v>2.2000000000000002</v>
      </c>
      <c r="AI545" s="22">
        <v>11.76</v>
      </c>
    </row>
    <row r="546" spans="1:35">
      <c r="A546" s="22" t="s">
        <v>2975</v>
      </c>
      <c r="N546" s="22">
        <v>90.9</v>
      </c>
      <c r="Z546" s="22">
        <v>4.9000000000000004</v>
      </c>
      <c r="AC546" s="22">
        <v>4.2</v>
      </c>
      <c r="AI546" s="22">
        <v>6.77</v>
      </c>
    </row>
    <row r="547" spans="1:35">
      <c r="A547" s="22" t="s">
        <v>1403</v>
      </c>
      <c r="L547" s="22">
        <v>94.2</v>
      </c>
      <c r="P547" s="22">
        <v>3.9</v>
      </c>
      <c r="AC547" s="22">
        <v>1.9</v>
      </c>
      <c r="AI547" s="22">
        <v>20.82</v>
      </c>
    </row>
    <row r="548" spans="1:35">
      <c r="A548" s="22" t="s">
        <v>1404</v>
      </c>
      <c r="N548" s="22">
        <v>99.4</v>
      </c>
      <c r="AC548" s="22">
        <v>0.6</v>
      </c>
      <c r="AI548" s="22">
        <v>6.71</v>
      </c>
    </row>
    <row r="549" spans="1:35">
      <c r="A549" s="22" t="s">
        <v>2142</v>
      </c>
      <c r="AG549" s="22">
        <v>100</v>
      </c>
      <c r="AI549" s="22">
        <v>6.21</v>
      </c>
    </row>
    <row r="550" spans="1:35">
      <c r="A550" s="22" t="s">
        <v>1405</v>
      </c>
      <c r="H550" s="22">
        <v>61.7</v>
      </c>
      <c r="I550" s="22">
        <v>1.7</v>
      </c>
      <c r="K550" s="22">
        <v>9.8000000000000007</v>
      </c>
      <c r="L550" s="22">
        <v>16.5</v>
      </c>
      <c r="N550" s="22">
        <v>4</v>
      </c>
      <c r="O550" s="22">
        <v>5.6</v>
      </c>
      <c r="AC550" s="22">
        <v>0.7</v>
      </c>
      <c r="AI550" s="22">
        <v>22.04</v>
      </c>
    </row>
    <row r="551" spans="1:35">
      <c r="A551" s="22" t="s">
        <v>1695</v>
      </c>
      <c r="H551" s="22">
        <v>26.6</v>
      </c>
      <c r="I551" s="22">
        <v>2.1</v>
      </c>
      <c r="K551" s="22">
        <v>5.2</v>
      </c>
      <c r="L551" s="22">
        <v>8.1</v>
      </c>
      <c r="N551" s="22">
        <v>16.3</v>
      </c>
      <c r="O551" s="22">
        <v>1.1000000000000001</v>
      </c>
      <c r="W551" s="22">
        <v>17.5</v>
      </c>
      <c r="X551" s="22">
        <v>2.9</v>
      </c>
      <c r="Z551" s="22">
        <v>17.2</v>
      </c>
      <c r="AC551" s="22">
        <v>3</v>
      </c>
      <c r="AI551" s="22">
        <v>13.9</v>
      </c>
    </row>
    <row r="552" spans="1:35">
      <c r="A552" s="22" t="s">
        <v>1696</v>
      </c>
      <c r="H552" s="22">
        <v>22.7</v>
      </c>
      <c r="I552" s="22">
        <v>1.8</v>
      </c>
      <c r="K552" s="22">
        <v>3.2</v>
      </c>
      <c r="L552" s="22">
        <v>6.6</v>
      </c>
      <c r="N552" s="22">
        <v>11.2</v>
      </c>
      <c r="O552" s="22">
        <v>0.7</v>
      </c>
      <c r="W552" s="22">
        <v>19.5</v>
      </c>
      <c r="X552" s="22">
        <v>12.7</v>
      </c>
      <c r="Z552" s="22">
        <v>13.6</v>
      </c>
      <c r="AC552" s="22">
        <v>8</v>
      </c>
      <c r="AI552" s="22">
        <v>11.09</v>
      </c>
    </row>
    <row r="553" spans="1:35">
      <c r="A553" s="22" t="s">
        <v>1697</v>
      </c>
      <c r="H553" s="22">
        <v>32.1</v>
      </c>
      <c r="I553" s="22">
        <v>2.5</v>
      </c>
      <c r="K553" s="22">
        <v>4.4000000000000004</v>
      </c>
      <c r="L553" s="22">
        <v>9.3000000000000007</v>
      </c>
      <c r="N553" s="22">
        <v>20.9</v>
      </c>
      <c r="O553" s="22">
        <v>1.1000000000000001</v>
      </c>
      <c r="W553" s="22">
        <v>18.2</v>
      </c>
      <c r="X553" s="22">
        <v>2.4</v>
      </c>
      <c r="Z553" s="22">
        <v>5.3</v>
      </c>
      <c r="AC553" s="22">
        <v>3.8</v>
      </c>
      <c r="AI553" s="22">
        <v>15.05</v>
      </c>
    </row>
    <row r="554" spans="1:35">
      <c r="A554" s="22" t="s">
        <v>2976</v>
      </c>
      <c r="N554" s="22">
        <v>100.2</v>
      </c>
      <c r="AC554" s="22">
        <v>-0.2</v>
      </c>
      <c r="AI554" s="22">
        <v>6.12</v>
      </c>
    </row>
    <row r="555" spans="1:35">
      <c r="A555" s="22" t="s">
        <v>2143</v>
      </c>
      <c r="Z555" s="22">
        <v>70.900000000000006</v>
      </c>
      <c r="AC555" s="22">
        <v>29.1</v>
      </c>
      <c r="AI555" s="22">
        <v>3.52</v>
      </c>
    </row>
    <row r="556" spans="1:35">
      <c r="A556" s="22" t="s">
        <v>2144</v>
      </c>
      <c r="Z556" s="22">
        <v>70.2</v>
      </c>
      <c r="AC556" s="22">
        <v>29.8</v>
      </c>
      <c r="AI556" s="22">
        <v>8.75</v>
      </c>
    </row>
    <row r="557" spans="1:35">
      <c r="A557" s="22" t="s">
        <v>1406</v>
      </c>
      <c r="N557" s="22">
        <v>98.8</v>
      </c>
      <c r="AC557" s="22">
        <v>1.2</v>
      </c>
      <c r="AI557" s="22">
        <v>12.83</v>
      </c>
    </row>
    <row r="558" spans="1:35">
      <c r="A558" s="22" t="s">
        <v>1407</v>
      </c>
      <c r="AC558" s="22">
        <v>23.9</v>
      </c>
      <c r="AF558" s="22">
        <v>76.099999999999994</v>
      </c>
      <c r="AI558" s="22">
        <v>-2.1</v>
      </c>
    </row>
    <row r="559" spans="1:35">
      <c r="A559" s="22" t="s">
        <v>1408</v>
      </c>
      <c r="N559" s="22">
        <v>98.1</v>
      </c>
      <c r="AC559" s="22">
        <v>1.9</v>
      </c>
      <c r="AI559" s="22">
        <v>14.81</v>
      </c>
    </row>
    <row r="560" spans="1:35">
      <c r="A560" s="22" t="s">
        <v>2145</v>
      </c>
      <c r="H560" s="22">
        <v>48.2</v>
      </c>
      <c r="I560" s="22">
        <v>3.1</v>
      </c>
      <c r="K560" s="22">
        <v>6</v>
      </c>
      <c r="L560" s="22">
        <v>12.1</v>
      </c>
      <c r="N560" s="22">
        <v>23.3</v>
      </c>
      <c r="O560" s="22">
        <v>1.1000000000000001</v>
      </c>
      <c r="W560" s="22">
        <v>1.7</v>
      </c>
      <c r="Z560" s="22">
        <v>1.3</v>
      </c>
      <c r="AC560" s="22">
        <v>3.2</v>
      </c>
      <c r="AI560" s="22">
        <v>10.8</v>
      </c>
    </row>
    <row r="561" spans="1:35">
      <c r="A561" s="22" t="s">
        <v>2146</v>
      </c>
      <c r="H561" s="22">
        <v>30</v>
      </c>
      <c r="I561" s="22">
        <v>3.4</v>
      </c>
      <c r="K561" s="22">
        <v>3.5</v>
      </c>
      <c r="L561" s="22">
        <v>7.7</v>
      </c>
      <c r="N561" s="22">
        <v>13.2</v>
      </c>
      <c r="O561" s="22">
        <v>3.4</v>
      </c>
      <c r="W561" s="22">
        <v>30.8</v>
      </c>
      <c r="X561" s="22">
        <v>2.6</v>
      </c>
      <c r="Y561" s="22">
        <v>2</v>
      </c>
      <c r="Z561" s="22">
        <v>1.9</v>
      </c>
      <c r="AC561" s="22">
        <v>1.5</v>
      </c>
      <c r="AI561" s="22">
        <v>9.89</v>
      </c>
    </row>
    <row r="562" spans="1:35">
      <c r="A562" s="22" t="s">
        <v>2147</v>
      </c>
      <c r="H562" s="22">
        <v>21.3</v>
      </c>
      <c r="I562" s="22">
        <v>2.5</v>
      </c>
      <c r="K562" s="22">
        <v>2.6</v>
      </c>
      <c r="L562" s="22">
        <v>5.9</v>
      </c>
      <c r="N562" s="22">
        <v>9.1999999999999993</v>
      </c>
      <c r="O562" s="22">
        <v>2.8</v>
      </c>
      <c r="W562" s="22">
        <v>34.9</v>
      </c>
      <c r="X562" s="22">
        <v>9.6</v>
      </c>
      <c r="Y562" s="22">
        <v>3.7</v>
      </c>
      <c r="Z562" s="22">
        <v>1</v>
      </c>
      <c r="AC562" s="22">
        <v>6.5</v>
      </c>
      <c r="AI562" s="22">
        <v>7.92</v>
      </c>
    </row>
    <row r="563" spans="1:35">
      <c r="A563" s="22" t="s">
        <v>2148</v>
      </c>
      <c r="H563" s="22">
        <v>16</v>
      </c>
      <c r="I563" s="22">
        <v>0.1</v>
      </c>
      <c r="K563" s="22">
        <v>1.7</v>
      </c>
      <c r="L563" s="22">
        <v>3.2</v>
      </c>
      <c r="N563" s="22">
        <v>4.0999999999999996</v>
      </c>
      <c r="O563" s="22">
        <v>0.9</v>
      </c>
      <c r="W563" s="22">
        <v>27.3</v>
      </c>
      <c r="X563" s="22">
        <v>16.8</v>
      </c>
      <c r="Y563" s="22">
        <v>3.6</v>
      </c>
      <c r="Z563" s="22">
        <v>22.1</v>
      </c>
      <c r="AC563" s="22">
        <v>4.2</v>
      </c>
      <c r="AI563" s="22">
        <v>5.71</v>
      </c>
    </row>
    <row r="564" spans="1:35">
      <c r="A564" s="22" t="s">
        <v>2149</v>
      </c>
      <c r="H564" s="22">
        <v>30.6</v>
      </c>
      <c r="I564" s="22">
        <v>3.9</v>
      </c>
      <c r="K564" s="22">
        <v>3.8</v>
      </c>
      <c r="L564" s="22">
        <v>8.9</v>
      </c>
      <c r="N564" s="22">
        <v>18</v>
      </c>
      <c r="O564" s="22">
        <v>3.7</v>
      </c>
      <c r="W564" s="22">
        <v>25.5</v>
      </c>
      <c r="X564" s="22">
        <v>1.2</v>
      </c>
      <c r="Y564" s="22">
        <v>1.3</v>
      </c>
      <c r="AC564" s="22">
        <v>3.1</v>
      </c>
      <c r="AI564" s="22">
        <v>10.44</v>
      </c>
    </row>
    <row r="565" spans="1:35">
      <c r="A565" s="22" t="s">
        <v>2150</v>
      </c>
      <c r="H565" s="22">
        <v>24.3</v>
      </c>
      <c r="I565" s="22">
        <v>1.2</v>
      </c>
      <c r="K565" s="22">
        <v>5.0999999999999996</v>
      </c>
      <c r="L565" s="22">
        <v>5.3</v>
      </c>
      <c r="N565" s="22">
        <v>18</v>
      </c>
      <c r="O565" s="22">
        <v>3.5</v>
      </c>
      <c r="W565" s="22">
        <v>12.2</v>
      </c>
      <c r="X565" s="22">
        <v>4.7</v>
      </c>
      <c r="Z565" s="22">
        <v>20.8</v>
      </c>
      <c r="AC565" s="22">
        <v>4.9000000000000004</v>
      </c>
      <c r="AI565" s="22">
        <v>7.54</v>
      </c>
    </row>
    <row r="566" spans="1:35">
      <c r="A566" s="22" t="s">
        <v>2834</v>
      </c>
      <c r="H566" s="22">
        <v>98.8</v>
      </c>
      <c r="AC566" s="22">
        <v>1.2</v>
      </c>
      <c r="AI566" s="22">
        <v>22.9</v>
      </c>
    </row>
    <row r="567" spans="1:35">
      <c r="A567" s="22" t="s">
        <v>2151</v>
      </c>
      <c r="H567" s="22">
        <v>24.07</v>
      </c>
      <c r="I567" s="22">
        <v>11.4</v>
      </c>
      <c r="K567" s="22">
        <v>6.62</v>
      </c>
      <c r="L567" s="22">
        <v>13.39</v>
      </c>
      <c r="N567" s="22">
        <v>40.44</v>
      </c>
      <c r="P567" s="22">
        <v>2.54</v>
      </c>
      <c r="AC567" s="22">
        <v>1.55</v>
      </c>
      <c r="AI567" s="22">
        <v>14.73</v>
      </c>
    </row>
    <row r="568" spans="1:35">
      <c r="A568" s="22" t="s">
        <v>2950</v>
      </c>
      <c r="I568" s="22">
        <v>54.5</v>
      </c>
      <c r="J568" s="22">
        <v>40.299999999999997</v>
      </c>
      <c r="N568" s="22">
        <v>2.65</v>
      </c>
      <c r="AC568" s="22">
        <v>2.5499999999999998</v>
      </c>
      <c r="AI568" s="22">
        <v>10.84</v>
      </c>
    </row>
    <row r="569" spans="1:35">
      <c r="A569" s="22" t="s">
        <v>2951</v>
      </c>
      <c r="J569" s="22">
        <v>1.85</v>
      </c>
      <c r="L569" s="22">
        <v>94.79</v>
      </c>
      <c r="N569" s="22">
        <v>1.95</v>
      </c>
      <c r="AC569" s="22">
        <v>1.41</v>
      </c>
      <c r="AI569" s="22">
        <v>18.010000000000002</v>
      </c>
    </row>
    <row r="570" spans="1:35">
      <c r="A570" s="22" t="s">
        <v>2952</v>
      </c>
      <c r="AG570" s="22">
        <v>100</v>
      </c>
      <c r="AI570" s="22">
        <v>6.43</v>
      </c>
    </row>
    <row r="571" spans="1:35">
      <c r="A571" s="22" t="s">
        <v>1698</v>
      </c>
      <c r="G571" s="22">
        <v>16.670000000000002</v>
      </c>
      <c r="I571" s="22">
        <v>11.5</v>
      </c>
      <c r="J571" s="22">
        <v>49.2</v>
      </c>
      <c r="L571" s="22">
        <v>2.0099999999999998</v>
      </c>
      <c r="M571" s="22">
        <v>3.06</v>
      </c>
      <c r="N571" s="22">
        <v>2.5499999999999998</v>
      </c>
      <c r="O571" s="22">
        <v>12.29</v>
      </c>
      <c r="AC571" s="22">
        <v>2.71</v>
      </c>
      <c r="AI571" s="22">
        <v>10.220000000000001</v>
      </c>
    </row>
    <row r="572" spans="1:35">
      <c r="A572" s="22" t="s">
        <v>1699</v>
      </c>
      <c r="N572" s="22">
        <v>100</v>
      </c>
      <c r="AI572" s="22">
        <v>0.42</v>
      </c>
    </row>
    <row r="573" spans="1:35">
      <c r="A573" s="22" t="s">
        <v>2953</v>
      </c>
      <c r="N573" s="22">
        <v>100</v>
      </c>
      <c r="AI573" s="22">
        <v>0.91</v>
      </c>
    </row>
    <row r="574" spans="1:35">
      <c r="A574" s="22" t="s">
        <v>1700</v>
      </c>
      <c r="B574" s="22">
        <v>13.85</v>
      </c>
      <c r="D574" s="22">
        <v>1.99</v>
      </c>
      <c r="H574" s="22">
        <v>4.66</v>
      </c>
      <c r="I574" s="22">
        <v>1.51</v>
      </c>
      <c r="K574" s="22">
        <v>1.5</v>
      </c>
      <c r="L574" s="22">
        <v>2.98</v>
      </c>
      <c r="N574" s="22">
        <v>1.49</v>
      </c>
      <c r="O574" s="22">
        <v>3.04</v>
      </c>
      <c r="X574" s="22">
        <v>1.42</v>
      </c>
      <c r="Z574" s="22">
        <v>48.99</v>
      </c>
      <c r="AC574" s="22">
        <v>8.86</v>
      </c>
      <c r="AE574" s="22">
        <v>9.69</v>
      </c>
      <c r="AI574" s="22">
        <v>6.48</v>
      </c>
    </row>
    <row r="575" spans="1:35">
      <c r="A575" s="22" t="s">
        <v>2977</v>
      </c>
      <c r="B575" s="22">
        <v>-6.8</v>
      </c>
      <c r="E575" s="22">
        <v>6.95</v>
      </c>
      <c r="Z575" s="22">
        <v>86.88</v>
      </c>
      <c r="AC575" s="22">
        <v>8.33</v>
      </c>
      <c r="AD575" s="22">
        <v>4.41</v>
      </c>
      <c r="AE575" s="22">
        <v>0.23</v>
      </c>
      <c r="AI575" s="22">
        <v>6.51</v>
      </c>
    </row>
    <row r="576" spans="1:35">
      <c r="A576" s="22" t="s">
        <v>2978</v>
      </c>
      <c r="B576" s="22">
        <v>-2.2000000000000002</v>
      </c>
      <c r="Z576" s="22">
        <v>94.29</v>
      </c>
      <c r="AC576" s="22">
        <v>7.91</v>
      </c>
      <c r="AI576" s="22">
        <v>3.96</v>
      </c>
    </row>
    <row r="577" spans="1:35">
      <c r="A577" s="22" t="s">
        <v>1701</v>
      </c>
      <c r="G577" s="22">
        <v>4.5</v>
      </c>
      <c r="H577" s="22">
        <v>5.56</v>
      </c>
      <c r="I577" s="22">
        <v>5.55</v>
      </c>
      <c r="J577" s="22">
        <v>74.150000000000006</v>
      </c>
      <c r="L577" s="22">
        <v>6.26</v>
      </c>
      <c r="M577" s="22">
        <v>0.7</v>
      </c>
      <c r="O577" s="22">
        <v>1.7</v>
      </c>
      <c r="AC577" s="22">
        <v>1.59</v>
      </c>
      <c r="AI577" s="22">
        <v>43.22</v>
      </c>
    </row>
    <row r="578" spans="1:35">
      <c r="A578" s="22" t="s">
        <v>2980</v>
      </c>
      <c r="H578" s="22">
        <v>49.95</v>
      </c>
      <c r="I578" s="22">
        <v>2.4300000000000002</v>
      </c>
      <c r="J578" s="22">
        <v>9.86</v>
      </c>
      <c r="K578" s="22">
        <v>6.11</v>
      </c>
      <c r="L578" s="22">
        <v>23.84</v>
      </c>
      <c r="N578" s="22">
        <v>6.19</v>
      </c>
      <c r="AC578" s="22">
        <v>1.63</v>
      </c>
      <c r="AI578" s="22">
        <v>13.7</v>
      </c>
    </row>
    <row r="579" spans="1:35">
      <c r="A579" s="22" t="s">
        <v>2979</v>
      </c>
      <c r="V579" s="22">
        <v>18.579999999999998</v>
      </c>
      <c r="Z579" s="22">
        <v>80.62</v>
      </c>
      <c r="AC579" s="22">
        <v>0.8</v>
      </c>
      <c r="AI579" s="22">
        <v>8.49</v>
      </c>
    </row>
    <row r="580" spans="1:35">
      <c r="A580" s="22" t="s">
        <v>2981</v>
      </c>
      <c r="H580" s="22">
        <v>41.26</v>
      </c>
      <c r="I580" s="22">
        <v>1.68</v>
      </c>
      <c r="J580" s="22">
        <v>9.83</v>
      </c>
      <c r="K580" s="22">
        <v>1.83</v>
      </c>
      <c r="L580" s="22">
        <v>28.88</v>
      </c>
      <c r="N580" s="22">
        <v>14.54</v>
      </c>
      <c r="AC580" s="22">
        <v>1.98</v>
      </c>
      <c r="AI580" s="22">
        <v>7.1</v>
      </c>
    </row>
    <row r="581" spans="1:35">
      <c r="A581" s="22" t="s">
        <v>2152</v>
      </c>
      <c r="H581" s="22">
        <v>40.24</v>
      </c>
      <c r="J581" s="22">
        <v>1.64</v>
      </c>
      <c r="L581" s="22">
        <v>52.58</v>
      </c>
      <c r="N581" s="22">
        <v>5.53</v>
      </c>
      <c r="AI581" s="22">
        <v>10.45</v>
      </c>
    </row>
    <row r="582" spans="1:35">
      <c r="A582" s="22" t="s">
        <v>1702</v>
      </c>
      <c r="B582" s="22">
        <v>9.52</v>
      </c>
      <c r="D582" s="22">
        <v>2</v>
      </c>
      <c r="H582" s="22">
        <v>13.32</v>
      </c>
      <c r="K582" s="22">
        <v>1.37</v>
      </c>
      <c r="L582" s="22">
        <v>1.39</v>
      </c>
      <c r="N582" s="22">
        <v>13.35</v>
      </c>
      <c r="O582" s="22">
        <v>2.61</v>
      </c>
      <c r="X582" s="22">
        <v>1.49</v>
      </c>
      <c r="Z582" s="22">
        <v>44.17</v>
      </c>
      <c r="AC582" s="22">
        <v>6.24</v>
      </c>
      <c r="AE582" s="22">
        <v>4.54</v>
      </c>
      <c r="AI582" s="22">
        <v>7.2</v>
      </c>
    </row>
    <row r="583" spans="1:35">
      <c r="A583" s="22" t="s">
        <v>2982</v>
      </c>
      <c r="H583" s="22">
        <v>42.55</v>
      </c>
      <c r="I583" s="22">
        <v>2.73</v>
      </c>
      <c r="J583" s="22">
        <v>8.86</v>
      </c>
      <c r="K583" s="22">
        <v>4.6900000000000004</v>
      </c>
      <c r="L583" s="22">
        <v>28.61</v>
      </c>
      <c r="N583" s="22">
        <v>9.3800000000000008</v>
      </c>
      <c r="AC583" s="22">
        <v>3.17</v>
      </c>
      <c r="AI583" s="22">
        <v>13.77</v>
      </c>
    </row>
    <row r="584" spans="1:35">
      <c r="A584" s="22" t="s">
        <v>2153</v>
      </c>
      <c r="V584" s="22">
        <v>5.14</v>
      </c>
      <c r="X584" s="22">
        <v>94</v>
      </c>
      <c r="AC584" s="22">
        <v>0.86</v>
      </c>
      <c r="AI584" s="22">
        <v>6.31</v>
      </c>
    </row>
    <row r="585" spans="1:35">
      <c r="A585" s="22" t="s">
        <v>1703</v>
      </c>
      <c r="B585" s="22">
        <v>89.34</v>
      </c>
      <c r="Z585" s="22">
        <v>85.2</v>
      </c>
      <c r="AI585" s="22">
        <v>5.35</v>
      </c>
    </row>
    <row r="586" spans="1:35">
      <c r="A586" s="22" t="s">
        <v>2983</v>
      </c>
      <c r="S586" s="22">
        <v>4.18</v>
      </c>
      <c r="T586" s="22">
        <v>1.34</v>
      </c>
      <c r="U586" s="22">
        <v>1.1200000000000001</v>
      </c>
      <c r="V586" s="22">
        <v>4.7</v>
      </c>
      <c r="Z586" s="22">
        <v>88.66</v>
      </c>
      <c r="AI586" s="22">
        <v>2.23</v>
      </c>
    </row>
    <row r="587" spans="1:35">
      <c r="A587" s="22" t="s">
        <v>2154</v>
      </c>
      <c r="R587" s="22">
        <v>6.98</v>
      </c>
      <c r="Z587" s="22">
        <v>27.69</v>
      </c>
      <c r="AC587" s="22">
        <v>5.66</v>
      </c>
      <c r="AE587" s="22">
        <v>59.67</v>
      </c>
      <c r="AI587" s="22">
        <v>5.28</v>
      </c>
    </row>
    <row r="588" spans="1:35">
      <c r="A588" s="22" t="s">
        <v>2155</v>
      </c>
      <c r="V588" s="22">
        <v>7.33</v>
      </c>
      <c r="X588" s="22">
        <v>92.29</v>
      </c>
      <c r="AC588" s="22">
        <v>0.38</v>
      </c>
      <c r="AI588" s="22">
        <v>-0.18</v>
      </c>
    </row>
    <row r="589" spans="1:35">
      <c r="A589" s="22" t="s">
        <v>2984</v>
      </c>
      <c r="H589" s="22">
        <v>50.78</v>
      </c>
      <c r="I589" s="22">
        <v>6.66</v>
      </c>
      <c r="J589" s="22">
        <v>3.97</v>
      </c>
      <c r="K589" s="22">
        <v>8.5</v>
      </c>
      <c r="L589" s="22">
        <v>21.17</v>
      </c>
      <c r="N589" s="22">
        <v>6.61</v>
      </c>
      <c r="AC589" s="22">
        <v>2.3199999999999998</v>
      </c>
      <c r="AI589" s="22">
        <v>13.52</v>
      </c>
    </row>
    <row r="590" spans="1:35">
      <c r="A590" s="22" t="s">
        <v>2985</v>
      </c>
      <c r="D590" s="22">
        <v>2.52</v>
      </c>
      <c r="H590" s="22">
        <v>27.85</v>
      </c>
      <c r="I590" s="22">
        <v>2.11</v>
      </c>
      <c r="J590" s="22">
        <v>3.27</v>
      </c>
      <c r="K590" s="22">
        <v>3.43</v>
      </c>
      <c r="L590" s="22">
        <v>14.32</v>
      </c>
      <c r="N590" s="22">
        <v>22.32</v>
      </c>
      <c r="V590" s="22">
        <v>7.29</v>
      </c>
      <c r="Z590" s="22">
        <v>9.2100000000000009</v>
      </c>
      <c r="AC590" s="22">
        <v>7.68</v>
      </c>
      <c r="AI590" s="22">
        <v>9.7100000000000009</v>
      </c>
    </row>
    <row r="591" spans="1:35">
      <c r="A591" s="22" t="s">
        <v>1704</v>
      </c>
      <c r="B591" s="22">
        <v>5.43</v>
      </c>
      <c r="D591" s="22">
        <v>7.87</v>
      </c>
      <c r="E591" s="22">
        <v>0.16</v>
      </c>
      <c r="P591" s="22">
        <v>34.67</v>
      </c>
      <c r="R591" s="22">
        <v>0.87</v>
      </c>
      <c r="Z591" s="22">
        <v>13.6</v>
      </c>
      <c r="AC591" s="22">
        <v>15.87</v>
      </c>
      <c r="AE591" s="22">
        <v>20.02</v>
      </c>
      <c r="AF591" s="22">
        <v>1.51</v>
      </c>
      <c r="AI591" s="22">
        <v>14.6</v>
      </c>
    </row>
    <row r="592" spans="1:35">
      <c r="A592" s="22" t="s">
        <v>2156</v>
      </c>
      <c r="D592" s="22">
        <v>2.5299999999999998</v>
      </c>
      <c r="H592" s="22">
        <v>27.39</v>
      </c>
      <c r="I592" s="22">
        <v>4.3099999999999996</v>
      </c>
      <c r="K592" s="22">
        <v>3.21</v>
      </c>
      <c r="L592" s="22">
        <v>13.08</v>
      </c>
      <c r="N592" s="22">
        <v>24.76</v>
      </c>
      <c r="P592" s="22">
        <v>1.24</v>
      </c>
      <c r="X592" s="22">
        <v>16.52</v>
      </c>
      <c r="Y592" s="22">
        <v>0.84</v>
      </c>
      <c r="AC592" s="22">
        <v>6.12</v>
      </c>
      <c r="AI592" s="22">
        <v>9.31</v>
      </c>
    </row>
    <row r="593" spans="1:35">
      <c r="A593" s="22" t="s">
        <v>2986</v>
      </c>
      <c r="D593" s="22">
        <v>1.88</v>
      </c>
      <c r="G593" s="22">
        <v>1.1399999999999999</v>
      </c>
      <c r="H593" s="22">
        <v>28.98</v>
      </c>
      <c r="I593" s="22">
        <v>5.78</v>
      </c>
      <c r="J593" s="22">
        <v>10</v>
      </c>
      <c r="K593" s="22">
        <v>3.9</v>
      </c>
      <c r="L593" s="22">
        <v>13</v>
      </c>
      <c r="N593" s="22">
        <v>24.22</v>
      </c>
      <c r="O593" s="22">
        <v>0.87</v>
      </c>
      <c r="V593" s="22">
        <v>1.58</v>
      </c>
      <c r="Z593" s="22">
        <v>1.51</v>
      </c>
      <c r="AC593" s="22">
        <v>7.14</v>
      </c>
      <c r="AI593" s="22">
        <v>16.16</v>
      </c>
    </row>
    <row r="594" spans="1:35">
      <c r="A594" s="22" t="s">
        <v>1705</v>
      </c>
      <c r="B594" s="22">
        <v>0.39</v>
      </c>
      <c r="D594" s="22">
        <v>3.07</v>
      </c>
      <c r="E594" s="22">
        <v>0.48</v>
      </c>
      <c r="P594" s="22">
        <v>48.06</v>
      </c>
      <c r="R594" s="22">
        <v>1.44</v>
      </c>
      <c r="Z594" s="22">
        <v>19.100000000000001</v>
      </c>
      <c r="AC594" s="22">
        <v>0.55000000000000004</v>
      </c>
      <c r="AE594" s="22">
        <v>24.55</v>
      </c>
      <c r="AF594" s="22">
        <v>2.36</v>
      </c>
      <c r="AI594" s="22">
        <v>13.22</v>
      </c>
    </row>
    <row r="595" spans="1:35">
      <c r="A595" s="22" t="s">
        <v>2987</v>
      </c>
      <c r="I595" s="22">
        <v>12.03</v>
      </c>
      <c r="J595" s="22">
        <v>84.75</v>
      </c>
      <c r="L595" s="22">
        <v>1.39</v>
      </c>
      <c r="AC595" s="22">
        <v>1.84</v>
      </c>
      <c r="AI595" s="22">
        <v>44.81</v>
      </c>
    </row>
    <row r="596" spans="1:35">
      <c r="A596" s="22" t="s">
        <v>2988</v>
      </c>
      <c r="B596" s="22">
        <v>1.05</v>
      </c>
      <c r="C596" s="22">
        <v>13.25</v>
      </c>
      <c r="D596" s="22">
        <v>16.440000000000001</v>
      </c>
      <c r="H596" s="22">
        <v>16.28</v>
      </c>
      <c r="I596" s="22">
        <v>2.81</v>
      </c>
      <c r="K596" s="22">
        <v>0.45</v>
      </c>
      <c r="L596" s="22">
        <v>11.53</v>
      </c>
      <c r="N596" s="22">
        <v>5.16</v>
      </c>
      <c r="P596" s="22">
        <v>2.83</v>
      </c>
      <c r="Z596" s="22">
        <v>22.25</v>
      </c>
      <c r="AC596" s="22">
        <v>7.17</v>
      </c>
      <c r="AE596" s="22">
        <v>0.78</v>
      </c>
      <c r="AI596" s="22">
        <v>9.3000000000000007</v>
      </c>
    </row>
    <row r="597" spans="1:35">
      <c r="A597" s="22" t="s">
        <v>2989</v>
      </c>
      <c r="AG597" s="22">
        <v>100</v>
      </c>
      <c r="AI597" s="22">
        <v>4.29</v>
      </c>
    </row>
    <row r="598" spans="1:35">
      <c r="A598" s="22" t="s">
        <v>2157</v>
      </c>
      <c r="H598" s="22">
        <v>43.63</v>
      </c>
      <c r="I598" s="22">
        <v>5.29</v>
      </c>
      <c r="J598" s="22">
        <v>10.51</v>
      </c>
      <c r="K598" s="22">
        <v>1.78</v>
      </c>
      <c r="L598" s="22">
        <v>23.53</v>
      </c>
      <c r="N598" s="22">
        <v>12.59</v>
      </c>
      <c r="AC598" s="22">
        <v>2.68</v>
      </c>
      <c r="AI598" s="22">
        <v>17.18</v>
      </c>
    </row>
    <row r="599" spans="1:35">
      <c r="A599" s="22" t="s">
        <v>2990</v>
      </c>
      <c r="AG599" s="22">
        <v>100</v>
      </c>
      <c r="AI599" s="22">
        <v>10.43</v>
      </c>
    </row>
    <row r="600" spans="1:35">
      <c r="A600" s="22" t="s">
        <v>2158</v>
      </c>
      <c r="B600" s="22">
        <v>1.02</v>
      </c>
      <c r="C600" s="22">
        <v>15.69</v>
      </c>
      <c r="D600" s="22">
        <v>16.97</v>
      </c>
      <c r="H600" s="22">
        <v>15.34</v>
      </c>
      <c r="I600" s="22">
        <v>2.02</v>
      </c>
      <c r="K600" s="22">
        <v>0.59</v>
      </c>
      <c r="L600" s="22">
        <v>11.08</v>
      </c>
      <c r="N600" s="22">
        <v>3.36</v>
      </c>
      <c r="P600" s="22">
        <v>5.57</v>
      </c>
      <c r="Z600" s="22">
        <v>19.03</v>
      </c>
      <c r="AC600" s="22">
        <v>8.68</v>
      </c>
      <c r="AE600" s="22">
        <v>0.65</v>
      </c>
      <c r="AI600" s="22">
        <v>11.06</v>
      </c>
    </row>
    <row r="601" spans="1:35">
      <c r="A601" s="22" t="s">
        <v>2159</v>
      </c>
      <c r="V601" s="22">
        <v>44.96</v>
      </c>
      <c r="Z601" s="22">
        <v>55.04</v>
      </c>
      <c r="AI601" s="22">
        <v>4.67</v>
      </c>
    </row>
    <row r="602" spans="1:35">
      <c r="A602" s="22" t="s">
        <v>2991</v>
      </c>
      <c r="H602" s="22">
        <v>4.5</v>
      </c>
      <c r="L602" s="22">
        <v>3.25</v>
      </c>
      <c r="N602" s="22">
        <v>90.33</v>
      </c>
      <c r="AC602" s="22">
        <v>1.91</v>
      </c>
      <c r="AI602" s="22">
        <v>6.57</v>
      </c>
    </row>
    <row r="603" spans="1:35">
      <c r="A603" s="22" t="s">
        <v>1706</v>
      </c>
      <c r="H603" s="22">
        <v>4.3600000000000003</v>
      </c>
      <c r="L603" s="22">
        <v>11.11</v>
      </c>
      <c r="N603" s="22">
        <v>81.48</v>
      </c>
      <c r="AC603" s="22">
        <v>3.04</v>
      </c>
      <c r="AI603" s="22">
        <v>3.45</v>
      </c>
    </row>
    <row r="604" spans="1:35">
      <c r="A604" s="22" t="s">
        <v>1707</v>
      </c>
      <c r="H604" s="22">
        <v>7.76</v>
      </c>
      <c r="L604" s="22">
        <v>6.24</v>
      </c>
      <c r="N604" s="22">
        <v>83.58</v>
      </c>
      <c r="AC604" s="22">
        <v>2.42</v>
      </c>
      <c r="AI604" s="22">
        <v>8.09</v>
      </c>
    </row>
    <row r="605" spans="1:35">
      <c r="A605" s="22" t="s">
        <v>2160</v>
      </c>
      <c r="H605" s="22">
        <v>96.8</v>
      </c>
      <c r="AC605" s="22">
        <v>3.2</v>
      </c>
      <c r="AI605" s="22">
        <v>10.38</v>
      </c>
    </row>
    <row r="606" spans="1:35">
      <c r="A606" s="22" t="s">
        <v>1518</v>
      </c>
      <c r="H606" s="22">
        <v>96.75</v>
      </c>
      <c r="L606" s="22">
        <v>1.63</v>
      </c>
      <c r="AC606" s="22">
        <v>1.62</v>
      </c>
      <c r="AI606" s="22">
        <v>38.08</v>
      </c>
    </row>
    <row r="607" spans="1:35">
      <c r="A607" s="22" t="s">
        <v>452</v>
      </c>
      <c r="B607" s="22">
        <v>17.8</v>
      </c>
      <c r="H607" s="22">
        <v>19.2</v>
      </c>
      <c r="I607" s="22">
        <v>3.7</v>
      </c>
      <c r="K607" s="22">
        <v>2.2999999999999998</v>
      </c>
      <c r="L607" s="22">
        <v>6.2</v>
      </c>
      <c r="N607" s="22">
        <v>26.4</v>
      </c>
      <c r="O607" s="22">
        <v>3.4</v>
      </c>
      <c r="P607" s="22">
        <v>5.5</v>
      </c>
      <c r="X607" s="22">
        <v>2.8</v>
      </c>
      <c r="Z607" s="22">
        <v>8.3000000000000007</v>
      </c>
      <c r="AC607" s="22">
        <v>4.4000000000000004</v>
      </c>
      <c r="AI607" s="22">
        <v>13.91</v>
      </c>
    </row>
    <row r="608" spans="1:35">
      <c r="A608" s="22" t="s">
        <v>453</v>
      </c>
      <c r="B608" s="22">
        <v>41.1</v>
      </c>
      <c r="H608" s="22">
        <v>0.5</v>
      </c>
      <c r="N608" s="22">
        <v>11.9</v>
      </c>
      <c r="P608" s="22">
        <v>15.1</v>
      </c>
      <c r="X608" s="22">
        <v>5.8</v>
      </c>
      <c r="Z608" s="22">
        <v>16.600000000000001</v>
      </c>
      <c r="AC608" s="22">
        <v>9</v>
      </c>
      <c r="AI608" s="22">
        <v>6.7</v>
      </c>
    </row>
    <row r="609" spans="1:35">
      <c r="A609" s="22" t="s">
        <v>454</v>
      </c>
      <c r="B609" s="22">
        <v>7.1</v>
      </c>
      <c r="H609" s="22">
        <v>27.3</v>
      </c>
      <c r="I609" s="22">
        <v>4.5999999999999996</v>
      </c>
      <c r="K609" s="22">
        <v>3.5</v>
      </c>
      <c r="L609" s="22">
        <v>8.9</v>
      </c>
      <c r="N609" s="22">
        <v>32</v>
      </c>
      <c r="O609" s="22">
        <v>5.2</v>
      </c>
      <c r="P609" s="22">
        <v>6.5</v>
      </c>
      <c r="Z609" s="22">
        <v>2.9</v>
      </c>
      <c r="AC609" s="22">
        <v>2</v>
      </c>
      <c r="AI609" s="22">
        <v>18.09</v>
      </c>
    </row>
    <row r="610" spans="1:35">
      <c r="A610" s="22" t="s">
        <v>455</v>
      </c>
      <c r="B610" s="22">
        <v>10.3</v>
      </c>
      <c r="H610" s="22">
        <v>27.2</v>
      </c>
      <c r="I610" s="22">
        <v>4.5999999999999996</v>
      </c>
      <c r="K610" s="22">
        <v>3.5</v>
      </c>
      <c r="L610" s="22">
        <v>7.7</v>
      </c>
      <c r="N610" s="22">
        <v>28.4</v>
      </c>
      <c r="O610" s="22">
        <v>4.5999999999999996</v>
      </c>
      <c r="P610" s="22">
        <v>5.3</v>
      </c>
      <c r="X610" s="22">
        <v>1.8</v>
      </c>
      <c r="Z610" s="22">
        <v>4.2</v>
      </c>
      <c r="AC610" s="22">
        <v>2.4</v>
      </c>
      <c r="AI610" s="22">
        <v>17.149999999999999</v>
      </c>
    </row>
    <row r="611" spans="1:35">
      <c r="A611" s="22" t="s">
        <v>456</v>
      </c>
      <c r="B611" s="22">
        <v>26.7</v>
      </c>
      <c r="H611" s="22">
        <v>14.9</v>
      </c>
      <c r="I611" s="22">
        <v>3.3</v>
      </c>
      <c r="K611" s="22">
        <v>1.7</v>
      </c>
      <c r="L611" s="22">
        <v>3.1</v>
      </c>
      <c r="N611" s="22">
        <v>22</v>
      </c>
      <c r="O611" s="22">
        <v>2.4</v>
      </c>
      <c r="P611" s="22">
        <v>5.6</v>
      </c>
      <c r="X611" s="22">
        <v>3.5</v>
      </c>
      <c r="Z611" s="22">
        <v>12.4</v>
      </c>
      <c r="AC611" s="22">
        <v>4.4000000000000004</v>
      </c>
      <c r="AI611" s="22">
        <v>11.51</v>
      </c>
    </row>
    <row r="612" spans="1:35">
      <c r="A612" s="22" t="s">
        <v>457</v>
      </c>
      <c r="N612" s="22">
        <v>100</v>
      </c>
      <c r="AI612" s="22">
        <v>6.18</v>
      </c>
    </row>
    <row r="613" spans="1:35">
      <c r="A613" s="22" t="s">
        <v>2161</v>
      </c>
      <c r="AG613" s="22">
        <v>100</v>
      </c>
      <c r="AI613" s="22">
        <v>-3.01</v>
      </c>
    </row>
    <row r="614" spans="1:35">
      <c r="A614" s="22" t="s">
        <v>1888</v>
      </c>
      <c r="B614" s="22">
        <v>-0.66</v>
      </c>
      <c r="P614" s="22">
        <v>1.37</v>
      </c>
      <c r="Z614" s="22">
        <v>3.45</v>
      </c>
      <c r="AC614" s="22">
        <v>6.19</v>
      </c>
      <c r="AE614" s="22">
        <v>86.99</v>
      </c>
      <c r="AF614" s="22">
        <v>2.66</v>
      </c>
      <c r="AI614" s="22">
        <v>17.829999999999998</v>
      </c>
    </row>
    <row r="615" spans="1:35">
      <c r="A615" s="22" t="s">
        <v>1889</v>
      </c>
      <c r="AG615" s="22">
        <v>100</v>
      </c>
      <c r="AI615" s="22">
        <v>17.22</v>
      </c>
    </row>
    <row r="616" spans="1:35">
      <c r="A616" s="22" t="s">
        <v>1890</v>
      </c>
      <c r="H616" s="22">
        <v>15.87</v>
      </c>
      <c r="I616" s="22">
        <v>1.03</v>
      </c>
      <c r="J616" s="22">
        <v>0.51</v>
      </c>
      <c r="K616" s="22">
        <v>1.98</v>
      </c>
      <c r="L616" s="22">
        <v>6.31</v>
      </c>
      <c r="N616" s="22">
        <v>29.63</v>
      </c>
      <c r="Z616" s="22">
        <v>24.87</v>
      </c>
      <c r="AC616" s="22">
        <v>4.9400000000000004</v>
      </c>
      <c r="AE616" s="22">
        <v>14.86</v>
      </c>
      <c r="AI616" s="22">
        <v>7.72</v>
      </c>
    </row>
    <row r="617" spans="1:35">
      <c r="A617" s="22" t="s">
        <v>1891</v>
      </c>
      <c r="B617" s="22">
        <v>4.62</v>
      </c>
      <c r="H617" s="22">
        <v>21.61</v>
      </c>
      <c r="I617" s="22">
        <v>24.58</v>
      </c>
      <c r="L617" s="22">
        <v>21.93</v>
      </c>
      <c r="N617" s="22">
        <v>14.4</v>
      </c>
      <c r="O617" s="22">
        <v>7.93</v>
      </c>
      <c r="P617" s="22">
        <v>4.75</v>
      </c>
      <c r="AC617" s="22">
        <v>7.0000000000000007E-2</v>
      </c>
      <c r="AF617" s="22">
        <v>0.11</v>
      </c>
      <c r="AI617" s="22">
        <v>22.71</v>
      </c>
    </row>
    <row r="618" spans="1:35">
      <c r="A618" s="22" t="s">
        <v>1892</v>
      </c>
      <c r="B618" s="22">
        <v>1.63</v>
      </c>
      <c r="H618" s="22">
        <v>5.66</v>
      </c>
      <c r="I618" s="22">
        <v>0.24</v>
      </c>
      <c r="J618" s="22">
        <v>0.47</v>
      </c>
      <c r="K618" s="22">
        <v>0.22</v>
      </c>
      <c r="L618" s="22">
        <v>2.73</v>
      </c>
      <c r="N618" s="22">
        <v>10.93</v>
      </c>
      <c r="Z618" s="22">
        <v>0.73</v>
      </c>
      <c r="AC618" s="22">
        <v>1.41</v>
      </c>
      <c r="AE618" s="22">
        <v>75.489999999999995</v>
      </c>
      <c r="AF618" s="22">
        <v>0.49</v>
      </c>
      <c r="AI618" s="22">
        <v>12.54</v>
      </c>
    </row>
    <row r="619" spans="1:35">
      <c r="A619" s="22" t="s">
        <v>109</v>
      </c>
      <c r="H619" s="22">
        <v>63</v>
      </c>
      <c r="L619" s="22">
        <v>21.09</v>
      </c>
      <c r="N619" s="22">
        <v>15.02</v>
      </c>
      <c r="AC619" s="22">
        <v>0.89</v>
      </c>
      <c r="AI619" s="22">
        <v>10.8</v>
      </c>
    </row>
    <row r="620" spans="1:35">
      <c r="A620" s="22" t="s">
        <v>1893</v>
      </c>
      <c r="AG620" s="22">
        <v>100</v>
      </c>
      <c r="AI620" s="22">
        <v>9.19</v>
      </c>
    </row>
    <row r="621" spans="1:35">
      <c r="A621" s="22" t="s">
        <v>110</v>
      </c>
      <c r="H621" s="22">
        <v>25.5</v>
      </c>
      <c r="I621" s="22">
        <v>1.7</v>
      </c>
      <c r="L621" s="22">
        <v>24.37</v>
      </c>
      <c r="N621" s="22">
        <v>41.6</v>
      </c>
      <c r="V621" s="22">
        <v>1.28</v>
      </c>
      <c r="Z621" s="22">
        <v>1.75</v>
      </c>
      <c r="AC621" s="22">
        <v>3.8</v>
      </c>
      <c r="AI621" s="22">
        <v>16.97</v>
      </c>
    </row>
    <row r="622" spans="1:35">
      <c r="A622" s="22" t="s">
        <v>1894</v>
      </c>
      <c r="H622" s="22">
        <v>58.56</v>
      </c>
      <c r="I622" s="22">
        <v>7.75</v>
      </c>
      <c r="L622" s="22">
        <v>24.46</v>
      </c>
      <c r="N622" s="22">
        <v>7.06</v>
      </c>
      <c r="AC622" s="22">
        <v>2.17</v>
      </c>
      <c r="AI622" s="22">
        <v>14.43</v>
      </c>
    </row>
    <row r="623" spans="1:35">
      <c r="A623" s="22" t="s">
        <v>2162</v>
      </c>
      <c r="AG623" s="22">
        <v>100</v>
      </c>
      <c r="AI623" s="22">
        <v>2.44</v>
      </c>
    </row>
    <row r="624" spans="1:35">
      <c r="A624" s="22" t="s">
        <v>111</v>
      </c>
      <c r="H624" s="22">
        <v>0.03</v>
      </c>
      <c r="L624" s="22">
        <v>82.94</v>
      </c>
      <c r="N624" s="22">
        <v>15.65</v>
      </c>
      <c r="AC624" s="22">
        <v>1.38</v>
      </c>
      <c r="AI624" s="22">
        <v>15.72</v>
      </c>
    </row>
    <row r="625" spans="1:35">
      <c r="A625" s="22" t="s">
        <v>1895</v>
      </c>
      <c r="B625" s="22">
        <v>0.6</v>
      </c>
      <c r="H625" s="22">
        <v>20.329999999999998</v>
      </c>
      <c r="I625" s="22">
        <v>0.26</v>
      </c>
      <c r="K625" s="22">
        <v>2.3199999999999998</v>
      </c>
      <c r="L625" s="22">
        <v>8.2899999999999991</v>
      </c>
      <c r="N625" s="22">
        <v>3.57</v>
      </c>
      <c r="Z625" s="22">
        <v>21.74</v>
      </c>
      <c r="AC625" s="22">
        <v>2.15</v>
      </c>
      <c r="AE625" s="22">
        <v>40.270000000000003</v>
      </c>
      <c r="AF625" s="22">
        <v>0.47</v>
      </c>
      <c r="AI625" s="22">
        <v>11.58</v>
      </c>
    </row>
    <row r="626" spans="1:35">
      <c r="A626" s="22" t="s">
        <v>1896</v>
      </c>
      <c r="B626" s="22">
        <v>3.99</v>
      </c>
      <c r="D626" s="22">
        <v>3.03</v>
      </c>
      <c r="H626" s="22">
        <v>19.63</v>
      </c>
      <c r="I626" s="22">
        <v>10.62</v>
      </c>
      <c r="L626" s="22">
        <v>2.5</v>
      </c>
      <c r="N626" s="22">
        <v>6.12</v>
      </c>
      <c r="O626" s="22">
        <v>3.49</v>
      </c>
      <c r="P626" s="22">
        <v>18.5</v>
      </c>
      <c r="V626" s="22">
        <v>5.0199999999999996</v>
      </c>
      <c r="Z626" s="22">
        <v>22.33</v>
      </c>
      <c r="AC626" s="22">
        <v>1.6</v>
      </c>
      <c r="AE626" s="22">
        <v>3.17</v>
      </c>
      <c r="AI626" s="22">
        <v>16.260000000000002</v>
      </c>
    </row>
    <row r="627" spans="1:35">
      <c r="A627" s="22" t="s">
        <v>1897</v>
      </c>
      <c r="AG627" s="22">
        <v>100</v>
      </c>
      <c r="AI627" s="22">
        <v>11.85</v>
      </c>
    </row>
    <row r="628" spans="1:35">
      <c r="A628" s="22" t="s">
        <v>1898</v>
      </c>
      <c r="F628" s="22">
        <v>24.53</v>
      </c>
      <c r="H628" s="22">
        <v>10.72</v>
      </c>
      <c r="I628" s="22">
        <v>3.9</v>
      </c>
      <c r="K628" s="22">
        <v>4.57</v>
      </c>
      <c r="L628" s="22">
        <v>4.1399999999999997</v>
      </c>
      <c r="N628" s="22">
        <v>28.33</v>
      </c>
      <c r="O628" s="22">
        <v>5.85</v>
      </c>
      <c r="P628" s="22">
        <v>13.02</v>
      </c>
      <c r="AC628" s="22">
        <v>4.9400000000000004</v>
      </c>
      <c r="AI628" s="22">
        <v>13.49</v>
      </c>
    </row>
    <row r="629" spans="1:35">
      <c r="A629" s="22" t="s">
        <v>1899</v>
      </c>
      <c r="AG629" s="22">
        <v>100</v>
      </c>
      <c r="AI629" s="22">
        <v>17.03</v>
      </c>
    </row>
    <row r="630" spans="1:35">
      <c r="A630" s="22" t="s">
        <v>1900</v>
      </c>
      <c r="B630" s="22">
        <v>-0.33</v>
      </c>
      <c r="H630" s="22">
        <v>17.510000000000002</v>
      </c>
      <c r="I630" s="22">
        <v>0.64</v>
      </c>
      <c r="K630" s="22">
        <v>3.19</v>
      </c>
      <c r="L630" s="22">
        <v>5.92</v>
      </c>
      <c r="N630" s="22">
        <v>10.09</v>
      </c>
      <c r="Z630" s="22">
        <v>4.26</v>
      </c>
      <c r="AC630" s="22">
        <v>4.47</v>
      </c>
      <c r="AE630" s="22">
        <v>53.36</v>
      </c>
      <c r="AF630" s="22">
        <v>0.89</v>
      </c>
      <c r="AI630" s="22">
        <v>11.4</v>
      </c>
    </row>
    <row r="631" spans="1:35">
      <c r="A631" s="22" t="s">
        <v>1901</v>
      </c>
      <c r="B631" s="22">
        <v>-0.42</v>
      </c>
      <c r="H631" s="22">
        <v>19.98</v>
      </c>
      <c r="I631" s="22">
        <v>0.8</v>
      </c>
      <c r="K631" s="22">
        <v>2.34</v>
      </c>
      <c r="L631" s="22">
        <v>7.22</v>
      </c>
      <c r="N631" s="22">
        <v>4.42</v>
      </c>
      <c r="Z631" s="22">
        <v>5.49</v>
      </c>
      <c r="AC631" s="22">
        <v>1.74</v>
      </c>
      <c r="AE631" s="22">
        <v>56.95</v>
      </c>
      <c r="AF631" s="22">
        <v>1.48</v>
      </c>
      <c r="AI631" s="22">
        <v>13.68</v>
      </c>
    </row>
    <row r="632" spans="1:35">
      <c r="A632" s="22" t="s">
        <v>1902</v>
      </c>
      <c r="H632" s="22">
        <v>7.44</v>
      </c>
      <c r="L632" s="22">
        <v>10.53</v>
      </c>
      <c r="N632" s="22">
        <v>55.54</v>
      </c>
      <c r="AC632" s="22">
        <v>5.4</v>
      </c>
      <c r="AE632" s="22">
        <v>17.93</v>
      </c>
      <c r="AF632" s="22">
        <v>3.16</v>
      </c>
      <c r="AI632" s="22">
        <v>6.67</v>
      </c>
    </row>
    <row r="633" spans="1:35">
      <c r="A633" s="22" t="s">
        <v>2992</v>
      </c>
      <c r="H633" s="22">
        <v>0.16</v>
      </c>
      <c r="L633" s="22">
        <v>2.68</v>
      </c>
      <c r="N633" s="22">
        <v>4.22</v>
      </c>
      <c r="P633" s="22">
        <v>1.05</v>
      </c>
      <c r="Z633" s="22">
        <v>7.1</v>
      </c>
      <c r="AC633" s="22">
        <v>-1.41</v>
      </c>
      <c r="AE633" s="22">
        <v>82.79</v>
      </c>
      <c r="AF633" s="22">
        <v>3.41</v>
      </c>
      <c r="AI633" s="22">
        <v>14.1</v>
      </c>
    </row>
    <row r="634" spans="1:35">
      <c r="A634" s="22" t="s">
        <v>1903</v>
      </c>
      <c r="B634" s="22">
        <v>0.88</v>
      </c>
      <c r="H634" s="22">
        <v>30.95</v>
      </c>
      <c r="K634" s="22">
        <v>3.11</v>
      </c>
      <c r="L634" s="22">
        <v>8.09</v>
      </c>
      <c r="N634" s="22">
        <v>3.1</v>
      </c>
      <c r="O634" s="22">
        <v>15.74</v>
      </c>
      <c r="P634" s="22">
        <v>15.68</v>
      </c>
      <c r="V634" s="22">
        <v>4.6500000000000004</v>
      </c>
      <c r="Z634" s="22">
        <v>14.93</v>
      </c>
      <c r="AC634" s="22">
        <v>1.75</v>
      </c>
      <c r="AF634" s="22">
        <v>1.1200000000000001</v>
      </c>
      <c r="AI634" s="22">
        <v>16.22</v>
      </c>
    </row>
    <row r="635" spans="1:35">
      <c r="A635" s="22" t="s">
        <v>1904</v>
      </c>
      <c r="AG635" s="22">
        <v>100</v>
      </c>
      <c r="AI635" s="22">
        <v>12.98</v>
      </c>
    </row>
    <row r="636" spans="1:35">
      <c r="A636" s="22" t="s">
        <v>1905</v>
      </c>
      <c r="B636" s="22">
        <v>9.8000000000000007</v>
      </c>
      <c r="D636" s="22">
        <v>2.0499999999999998</v>
      </c>
      <c r="H636" s="22">
        <v>18.32</v>
      </c>
      <c r="I636" s="22">
        <v>14.85</v>
      </c>
      <c r="L636" s="22">
        <v>1.35</v>
      </c>
      <c r="N636" s="22">
        <v>17.27</v>
      </c>
      <c r="P636" s="22">
        <v>24.26</v>
      </c>
      <c r="V636" s="22">
        <v>2.44</v>
      </c>
      <c r="Z636" s="22">
        <v>3.49</v>
      </c>
      <c r="AC636" s="22">
        <v>2.2599999999999998</v>
      </c>
      <c r="AF636" s="22">
        <v>3.91</v>
      </c>
      <c r="AI636" s="22">
        <v>19.100000000000001</v>
      </c>
    </row>
    <row r="637" spans="1:35">
      <c r="A637" s="22" t="s">
        <v>1906</v>
      </c>
      <c r="AG637" s="22">
        <v>100</v>
      </c>
      <c r="AI637" s="22">
        <v>14.43</v>
      </c>
    </row>
    <row r="638" spans="1:35">
      <c r="A638" s="22" t="s">
        <v>1907</v>
      </c>
      <c r="B638" s="22">
        <v>-0.12</v>
      </c>
      <c r="H638" s="22">
        <v>24.64</v>
      </c>
      <c r="I638" s="22">
        <v>0.53</v>
      </c>
      <c r="K638" s="22">
        <v>2.6</v>
      </c>
      <c r="L638" s="22">
        <v>8.34</v>
      </c>
      <c r="N638" s="22">
        <v>18.82</v>
      </c>
      <c r="P638" s="22">
        <v>0.22</v>
      </c>
      <c r="Z638" s="22">
        <v>14.61</v>
      </c>
      <c r="AC638" s="22">
        <v>8.7200000000000006</v>
      </c>
      <c r="AE638" s="22">
        <v>20.61</v>
      </c>
      <c r="AF638" s="22">
        <v>1.03</v>
      </c>
      <c r="AI638" s="22">
        <v>8.32</v>
      </c>
    </row>
    <row r="639" spans="1:35">
      <c r="A639" s="22" t="s">
        <v>1908</v>
      </c>
      <c r="B639" s="22">
        <v>1.1200000000000001</v>
      </c>
      <c r="G639" s="22">
        <v>0.38</v>
      </c>
      <c r="H639" s="22">
        <v>18.41</v>
      </c>
      <c r="I639" s="22">
        <v>1.99</v>
      </c>
      <c r="J639" s="22">
        <v>2.92</v>
      </c>
      <c r="K639" s="22">
        <v>2.0699999999999998</v>
      </c>
      <c r="L639" s="22">
        <v>8.8699999999999992</v>
      </c>
      <c r="N639" s="22">
        <v>21.04</v>
      </c>
      <c r="P639" s="22">
        <v>0.15</v>
      </c>
      <c r="Z639" s="22">
        <v>7.05</v>
      </c>
      <c r="AC639" s="22">
        <v>9.09</v>
      </c>
      <c r="AE639" s="22">
        <v>24.97</v>
      </c>
      <c r="AF639" s="22">
        <v>1.94</v>
      </c>
      <c r="AI639" s="22">
        <v>15.02</v>
      </c>
    </row>
    <row r="640" spans="1:35">
      <c r="A640" s="22" t="s">
        <v>1909</v>
      </c>
      <c r="AG640" s="22">
        <v>100</v>
      </c>
      <c r="AI640" s="22">
        <v>4.91</v>
      </c>
    </row>
    <row r="641" spans="1:35">
      <c r="A641" s="22" t="s">
        <v>1910</v>
      </c>
      <c r="AG641" s="22">
        <v>100</v>
      </c>
      <c r="AI641" s="22">
        <v>16.77</v>
      </c>
    </row>
    <row r="642" spans="1:35">
      <c r="A642" s="22" t="s">
        <v>1911</v>
      </c>
      <c r="AG642" s="22">
        <v>100</v>
      </c>
      <c r="AI642" s="22">
        <v>17.55</v>
      </c>
    </row>
    <row r="643" spans="1:35">
      <c r="A643" s="22" t="s">
        <v>1912</v>
      </c>
      <c r="AG643" s="22">
        <v>100</v>
      </c>
      <c r="AI643" s="22">
        <v>18.86</v>
      </c>
    </row>
    <row r="644" spans="1:35">
      <c r="A644" s="22" t="s">
        <v>1913</v>
      </c>
      <c r="B644" s="22">
        <v>-0.21</v>
      </c>
      <c r="D644" s="22">
        <v>8.99</v>
      </c>
      <c r="H644" s="22">
        <v>8.1999999999999993</v>
      </c>
      <c r="I644" s="22">
        <v>9.7899999999999991</v>
      </c>
      <c r="L644" s="22">
        <v>7.42</v>
      </c>
      <c r="N644" s="22">
        <v>1.25</v>
      </c>
      <c r="P644" s="22">
        <v>36.81</v>
      </c>
      <c r="V644" s="22">
        <v>8.2200000000000006</v>
      </c>
      <c r="Z644" s="22">
        <v>2.4300000000000002</v>
      </c>
      <c r="AC644" s="22">
        <v>11.99</v>
      </c>
      <c r="AE644" s="22">
        <v>5.1100000000000003</v>
      </c>
      <c r="AI644" s="22">
        <v>15.3</v>
      </c>
    </row>
    <row r="645" spans="1:35">
      <c r="A645" s="22" t="s">
        <v>1914</v>
      </c>
      <c r="AG645" s="22">
        <v>100</v>
      </c>
      <c r="AI645" s="22">
        <v>19.68</v>
      </c>
    </row>
    <row r="646" spans="1:35">
      <c r="A646" s="22" t="s">
        <v>1915</v>
      </c>
      <c r="AG646" s="22">
        <v>100</v>
      </c>
      <c r="AI646" s="22">
        <v>6.09</v>
      </c>
    </row>
    <row r="647" spans="1:35">
      <c r="A647" s="22" t="s">
        <v>1916</v>
      </c>
      <c r="AG647" s="22">
        <v>100</v>
      </c>
      <c r="AI647" s="22">
        <v>6.9</v>
      </c>
    </row>
    <row r="648" spans="1:35">
      <c r="A648" s="22" t="s">
        <v>1917</v>
      </c>
      <c r="AG648" s="22">
        <v>100</v>
      </c>
      <c r="AI648" s="22">
        <v>10.24</v>
      </c>
    </row>
    <row r="649" spans="1:35">
      <c r="A649" s="22" t="s">
        <v>2163</v>
      </c>
      <c r="AG649" s="22">
        <v>100</v>
      </c>
      <c r="AI649" s="22">
        <v>16.059999999999999</v>
      </c>
    </row>
    <row r="650" spans="1:35">
      <c r="A650" s="22" t="s">
        <v>2164</v>
      </c>
      <c r="AG650" s="22">
        <v>100</v>
      </c>
      <c r="AI650" s="22">
        <v>13.56</v>
      </c>
    </row>
    <row r="651" spans="1:35">
      <c r="A651" s="22" t="s">
        <v>2165</v>
      </c>
      <c r="AG651" s="22">
        <v>100</v>
      </c>
      <c r="AI651" s="22">
        <v>12.14</v>
      </c>
    </row>
    <row r="652" spans="1:35">
      <c r="A652" s="22" t="s">
        <v>458</v>
      </c>
      <c r="G652" s="22">
        <v>5.19</v>
      </c>
      <c r="H652" s="22">
        <v>25.53</v>
      </c>
      <c r="I652" s="22">
        <v>19.18</v>
      </c>
      <c r="L652" s="22">
        <v>13.6</v>
      </c>
      <c r="N652" s="22">
        <v>34.799999999999997</v>
      </c>
      <c r="AC652" s="22">
        <v>1.7</v>
      </c>
      <c r="AI652" s="22">
        <v>11.08</v>
      </c>
    </row>
    <row r="653" spans="1:35">
      <c r="A653" s="22" t="s">
        <v>1918</v>
      </c>
      <c r="G653" s="22">
        <v>8.81</v>
      </c>
      <c r="H653" s="22">
        <v>2.88</v>
      </c>
      <c r="L653" s="22">
        <v>9.67</v>
      </c>
      <c r="N653" s="22">
        <v>54.52</v>
      </c>
      <c r="P653" s="22">
        <v>2.23</v>
      </c>
      <c r="V653" s="22">
        <v>14.72</v>
      </c>
      <c r="Z653" s="22">
        <v>3.75</v>
      </c>
      <c r="AC653" s="22">
        <v>3.42</v>
      </c>
      <c r="AI653" s="22">
        <v>8.5</v>
      </c>
    </row>
    <row r="654" spans="1:35">
      <c r="A654" s="22" t="s">
        <v>459</v>
      </c>
      <c r="N654" s="22">
        <v>85.48</v>
      </c>
      <c r="AC654" s="22">
        <v>14.52</v>
      </c>
      <c r="AI654" s="22">
        <v>21.48</v>
      </c>
    </row>
    <row r="655" spans="1:35">
      <c r="A655" s="22" t="s">
        <v>1919</v>
      </c>
      <c r="N655" s="22">
        <v>92.86</v>
      </c>
      <c r="AC655" s="22">
        <v>7.14</v>
      </c>
      <c r="AI655" s="22">
        <v>17.329999999999998</v>
      </c>
    </row>
    <row r="656" spans="1:35">
      <c r="A656" s="22" t="s">
        <v>2996</v>
      </c>
      <c r="L656" s="22">
        <v>96.87</v>
      </c>
      <c r="AC656" s="22">
        <v>3.13</v>
      </c>
      <c r="AI656" s="22">
        <v>35.26</v>
      </c>
    </row>
    <row r="657" spans="1:35">
      <c r="A657" s="22" t="s">
        <v>2995</v>
      </c>
      <c r="N657" s="22">
        <v>98.25</v>
      </c>
      <c r="AC657" s="22">
        <v>1.75</v>
      </c>
      <c r="AI657" s="22">
        <v>6.15</v>
      </c>
    </row>
    <row r="658" spans="1:35">
      <c r="A658" s="22" t="s">
        <v>2997</v>
      </c>
      <c r="C658" s="22">
        <v>5.53</v>
      </c>
      <c r="D658" s="22">
        <v>6.08</v>
      </c>
      <c r="N658" s="22">
        <v>30.61</v>
      </c>
      <c r="P658" s="22">
        <v>31.59</v>
      </c>
      <c r="Z658" s="22">
        <v>15.13</v>
      </c>
      <c r="AC658" s="22">
        <v>5.9</v>
      </c>
      <c r="AE658" s="22">
        <v>2.73</v>
      </c>
      <c r="AF658" s="22">
        <v>2.4300000000000002</v>
      </c>
      <c r="AI658" s="22">
        <v>11.43</v>
      </c>
    </row>
    <row r="659" spans="1:35">
      <c r="A659" s="22" t="s">
        <v>2993</v>
      </c>
      <c r="AG659" s="22">
        <v>100</v>
      </c>
    </row>
    <row r="660" spans="1:35">
      <c r="A660" s="22" t="s">
        <v>2998</v>
      </c>
      <c r="N660" s="22">
        <v>91.74</v>
      </c>
      <c r="AC660" s="22">
        <v>8.26</v>
      </c>
      <c r="AI660" s="22">
        <v>8.23</v>
      </c>
    </row>
    <row r="661" spans="1:35">
      <c r="A661" s="22" t="s">
        <v>2999</v>
      </c>
      <c r="N661" s="22">
        <v>90.89</v>
      </c>
      <c r="AC661" s="22">
        <v>9.11</v>
      </c>
      <c r="AI661" s="22">
        <v>9.65</v>
      </c>
    </row>
    <row r="662" spans="1:35">
      <c r="A662" s="22" t="s">
        <v>2994</v>
      </c>
      <c r="B662" s="22">
        <v>38.06</v>
      </c>
      <c r="P662" s="22">
        <v>3.83</v>
      </c>
      <c r="R662" s="22">
        <v>13.86</v>
      </c>
      <c r="V662" s="22">
        <v>1.2</v>
      </c>
      <c r="Z662" s="22">
        <v>15.14</v>
      </c>
      <c r="AC662" s="22">
        <v>7.23</v>
      </c>
      <c r="AE662" s="22">
        <v>9.33</v>
      </c>
      <c r="AF662" s="22">
        <v>11.35</v>
      </c>
      <c r="AI662" s="22">
        <v>7.9</v>
      </c>
    </row>
    <row r="663" spans="1:35">
      <c r="A663" s="22" t="s">
        <v>1708</v>
      </c>
      <c r="AC663" s="22">
        <v>6</v>
      </c>
      <c r="AF663" s="22">
        <v>94</v>
      </c>
      <c r="AI663" s="22">
        <v>-2.71</v>
      </c>
    </row>
    <row r="664" spans="1:35">
      <c r="A664" s="22" t="s">
        <v>460</v>
      </c>
      <c r="C664" s="22">
        <v>6.29</v>
      </c>
      <c r="H664" s="22">
        <v>27.8</v>
      </c>
      <c r="K664" s="22">
        <v>5.32</v>
      </c>
      <c r="L664" s="22">
        <v>10.81</v>
      </c>
      <c r="N664" s="22">
        <v>13.72</v>
      </c>
      <c r="Z664" s="22">
        <v>19.66</v>
      </c>
      <c r="AC664" s="22">
        <v>12.42</v>
      </c>
      <c r="AE664" s="22">
        <v>3.98</v>
      </c>
      <c r="AI664" s="22">
        <v>11.54</v>
      </c>
    </row>
    <row r="665" spans="1:35">
      <c r="A665" s="22" t="s">
        <v>461</v>
      </c>
      <c r="Z665" s="22">
        <v>92.21</v>
      </c>
      <c r="AC665" s="22">
        <v>7.79</v>
      </c>
      <c r="AI665" s="22">
        <v>5.35</v>
      </c>
    </row>
    <row r="666" spans="1:35">
      <c r="A666" s="22" t="s">
        <v>462</v>
      </c>
      <c r="C666" s="22">
        <v>5.75</v>
      </c>
      <c r="H666" s="22">
        <v>19.75</v>
      </c>
      <c r="K666" s="22">
        <v>4.08</v>
      </c>
      <c r="L666" s="22">
        <v>7.87</v>
      </c>
      <c r="N666" s="22">
        <v>10.19</v>
      </c>
      <c r="Z666" s="22">
        <v>38.67</v>
      </c>
      <c r="AC666" s="22">
        <v>11.81</v>
      </c>
      <c r="AE666" s="22">
        <v>1.89</v>
      </c>
      <c r="AI666" s="22">
        <v>8.94</v>
      </c>
    </row>
    <row r="667" spans="1:35">
      <c r="A667" s="22" t="s">
        <v>463</v>
      </c>
      <c r="C667" s="22">
        <v>29.33</v>
      </c>
      <c r="H667" s="22">
        <v>3.55</v>
      </c>
      <c r="L667" s="22">
        <v>4.28</v>
      </c>
      <c r="N667" s="22">
        <v>13.25</v>
      </c>
      <c r="Z667" s="22">
        <v>43.63</v>
      </c>
      <c r="AC667" s="22">
        <v>5.75</v>
      </c>
      <c r="AE667" s="22">
        <v>0.2</v>
      </c>
      <c r="AI667" s="22">
        <v>7.03</v>
      </c>
    </row>
    <row r="668" spans="1:35">
      <c r="A668" s="22" t="s">
        <v>464</v>
      </c>
      <c r="N668" s="22">
        <v>100</v>
      </c>
      <c r="AI668" s="22">
        <v>18.760000000000002</v>
      </c>
    </row>
    <row r="669" spans="1:35">
      <c r="A669" s="22" t="s">
        <v>465</v>
      </c>
      <c r="C669" s="22">
        <v>7.35</v>
      </c>
      <c r="H669" s="22">
        <v>37.36</v>
      </c>
      <c r="K669" s="22">
        <v>6.3</v>
      </c>
      <c r="L669" s="22">
        <v>14.15</v>
      </c>
      <c r="N669" s="22">
        <v>14.66</v>
      </c>
      <c r="Z669" s="22">
        <v>4.5599999999999996</v>
      </c>
      <c r="AC669" s="22">
        <v>10.71</v>
      </c>
      <c r="AE669" s="22">
        <v>4.9000000000000004</v>
      </c>
      <c r="AI669" s="22">
        <v>14.36</v>
      </c>
    </row>
    <row r="670" spans="1:35">
      <c r="A670" s="22" t="s">
        <v>466</v>
      </c>
      <c r="C670" s="22">
        <v>13.35</v>
      </c>
      <c r="H670" s="22">
        <v>18.54</v>
      </c>
      <c r="I670" s="22">
        <v>4.53</v>
      </c>
      <c r="K670" s="22">
        <v>1.88</v>
      </c>
      <c r="L670" s="22">
        <v>7.35</v>
      </c>
      <c r="N670" s="22">
        <v>19.28</v>
      </c>
      <c r="O670" s="22">
        <v>4.28</v>
      </c>
      <c r="P670" s="22">
        <v>6.43</v>
      </c>
      <c r="Z670" s="22">
        <v>19.88</v>
      </c>
      <c r="AC670" s="22">
        <v>4.4800000000000004</v>
      </c>
      <c r="AI670" s="22">
        <v>13.57</v>
      </c>
    </row>
    <row r="671" spans="1:35">
      <c r="A671" s="22" t="s">
        <v>467</v>
      </c>
      <c r="C671" s="22">
        <v>15.39</v>
      </c>
      <c r="H671" s="22">
        <v>10.73</v>
      </c>
      <c r="I671" s="22">
        <v>3.3</v>
      </c>
      <c r="K671" s="22">
        <v>1.39</v>
      </c>
      <c r="L671" s="22">
        <v>5.12</v>
      </c>
      <c r="N671" s="22">
        <v>15.09</v>
      </c>
      <c r="O671" s="22">
        <v>2.78</v>
      </c>
      <c r="P671" s="22">
        <v>3.38</v>
      </c>
      <c r="Z671" s="22">
        <v>39.56</v>
      </c>
      <c r="AC671" s="22">
        <v>3.26</v>
      </c>
      <c r="AI671" s="22">
        <v>8.17</v>
      </c>
    </row>
    <row r="672" spans="1:35">
      <c r="A672" s="22" t="s">
        <v>468</v>
      </c>
      <c r="C672" s="22">
        <v>10.45</v>
      </c>
      <c r="H672" s="22">
        <v>22.97</v>
      </c>
      <c r="I672" s="22">
        <v>5.71</v>
      </c>
      <c r="K672" s="22">
        <v>2.17</v>
      </c>
      <c r="L672" s="22">
        <v>10.76</v>
      </c>
      <c r="N672" s="22">
        <v>17.88</v>
      </c>
      <c r="O672" s="22">
        <v>6.24</v>
      </c>
      <c r="P672" s="22">
        <v>10.41</v>
      </c>
      <c r="Z672" s="22">
        <v>7.35</v>
      </c>
      <c r="AC672" s="22">
        <v>6.06</v>
      </c>
      <c r="AI672" s="22">
        <v>17.489999999999998</v>
      </c>
    </row>
    <row r="673" spans="1:35">
      <c r="A673" s="22" t="s">
        <v>469</v>
      </c>
      <c r="C673" s="22">
        <v>14.12</v>
      </c>
      <c r="H673" s="22">
        <v>9.02</v>
      </c>
      <c r="I673" s="22">
        <v>3</v>
      </c>
      <c r="K673" s="22">
        <v>1.64</v>
      </c>
      <c r="L673" s="22">
        <v>5.78</v>
      </c>
      <c r="N673" s="22">
        <v>15.96</v>
      </c>
      <c r="O673" s="22">
        <v>2.64</v>
      </c>
      <c r="P673" s="22">
        <v>4.53</v>
      </c>
      <c r="Z673" s="22">
        <v>40.69</v>
      </c>
      <c r="AC673" s="22">
        <v>2.62</v>
      </c>
      <c r="AI673" s="22">
        <v>7.6</v>
      </c>
    </row>
    <row r="674" spans="1:35">
      <c r="A674" s="22" t="s">
        <v>3000</v>
      </c>
      <c r="C674" s="22">
        <v>0.19</v>
      </c>
      <c r="Z674" s="22">
        <v>85.06</v>
      </c>
      <c r="AC674" s="22">
        <v>14.75</v>
      </c>
      <c r="AI674" s="22">
        <v>8.0299999999999994</v>
      </c>
    </row>
    <row r="675" spans="1:35">
      <c r="A675" s="22" t="s">
        <v>470</v>
      </c>
      <c r="H675" s="22">
        <v>28.4</v>
      </c>
      <c r="I675" s="22">
        <v>6.91</v>
      </c>
      <c r="K675" s="22">
        <v>2.88</v>
      </c>
      <c r="L675" s="22">
        <v>16.14</v>
      </c>
      <c r="N675" s="22">
        <v>18.32</v>
      </c>
      <c r="O675" s="22">
        <v>6.93</v>
      </c>
      <c r="P675" s="22">
        <v>15.65</v>
      </c>
      <c r="AC675" s="22">
        <v>4.7699999999999996</v>
      </c>
      <c r="AI675" s="22">
        <v>21.56</v>
      </c>
    </row>
    <row r="676" spans="1:35">
      <c r="A676" s="22" t="s">
        <v>471</v>
      </c>
      <c r="C676" s="22">
        <v>9.1</v>
      </c>
      <c r="H676" s="22">
        <v>21.91</v>
      </c>
      <c r="I676" s="22">
        <v>9.8000000000000007</v>
      </c>
      <c r="K676" s="22">
        <v>2.0699999999999998</v>
      </c>
      <c r="L676" s="22">
        <v>10.7</v>
      </c>
      <c r="N676" s="22">
        <v>18.649999999999999</v>
      </c>
      <c r="Z676" s="22">
        <v>19.64</v>
      </c>
      <c r="AC676" s="22">
        <v>8.1199999999999992</v>
      </c>
      <c r="AI676" s="22">
        <v>10.59</v>
      </c>
    </row>
    <row r="677" spans="1:35">
      <c r="A677" s="22" t="s">
        <v>472</v>
      </c>
      <c r="C677" s="22">
        <v>8.5500000000000007</v>
      </c>
      <c r="H677" s="22">
        <v>16.010000000000002</v>
      </c>
      <c r="I677" s="22">
        <v>5.85</v>
      </c>
      <c r="K677" s="22">
        <v>0.93</v>
      </c>
      <c r="L677" s="22">
        <v>4.17</v>
      </c>
      <c r="N677" s="22">
        <v>14.07</v>
      </c>
      <c r="Z677" s="22">
        <v>40.409999999999997</v>
      </c>
      <c r="AC677" s="22">
        <v>10.02</v>
      </c>
      <c r="AI677" s="22">
        <v>7.71</v>
      </c>
    </row>
    <row r="678" spans="1:35">
      <c r="A678" s="22" t="s">
        <v>473</v>
      </c>
      <c r="C678" s="22">
        <v>9.26</v>
      </c>
      <c r="H678" s="22">
        <v>30.33</v>
      </c>
      <c r="I678" s="22">
        <v>12.56</v>
      </c>
      <c r="K678" s="22">
        <v>3.2</v>
      </c>
      <c r="L678" s="22">
        <v>14.66</v>
      </c>
      <c r="N678" s="22">
        <v>18.05</v>
      </c>
      <c r="Z678" s="22">
        <v>4.0199999999999996</v>
      </c>
      <c r="AC678" s="22">
        <v>7.93</v>
      </c>
      <c r="AI678" s="22">
        <v>13.22</v>
      </c>
    </row>
    <row r="679" spans="1:35">
      <c r="A679" s="22" t="s">
        <v>112</v>
      </c>
      <c r="AG679" s="22">
        <v>100</v>
      </c>
      <c r="AI679" s="22">
        <v>19.100000000000001</v>
      </c>
    </row>
    <row r="680" spans="1:35">
      <c r="A680" s="22" t="s">
        <v>2166</v>
      </c>
      <c r="B680" s="22">
        <v>1.3</v>
      </c>
      <c r="H680" s="22">
        <v>40.549999999999997</v>
      </c>
      <c r="I680" s="22">
        <v>6.87</v>
      </c>
      <c r="K680" s="22">
        <v>1.0900000000000001</v>
      </c>
      <c r="L680" s="22">
        <v>12.87</v>
      </c>
      <c r="N680" s="22">
        <v>11.42</v>
      </c>
      <c r="AC680" s="22">
        <v>8.4700000000000006</v>
      </c>
      <c r="AE680" s="22">
        <v>12.53</v>
      </c>
      <c r="AF680" s="22">
        <v>4.9000000000000004</v>
      </c>
      <c r="AI680" s="22">
        <v>16.48</v>
      </c>
    </row>
    <row r="681" spans="1:35">
      <c r="A681" s="22" t="s">
        <v>2167</v>
      </c>
      <c r="Z681" s="22">
        <v>96.44</v>
      </c>
      <c r="AC681" s="22">
        <v>3.56</v>
      </c>
      <c r="AI681" s="22">
        <v>2.58</v>
      </c>
    </row>
    <row r="682" spans="1:35">
      <c r="A682" s="22" t="s">
        <v>2168</v>
      </c>
      <c r="H682" s="22">
        <v>56.4</v>
      </c>
      <c r="I682" s="22">
        <v>8.1199999999999992</v>
      </c>
      <c r="K682" s="22">
        <v>1.65</v>
      </c>
      <c r="L682" s="22">
        <v>20.329999999999998</v>
      </c>
      <c r="N682" s="22">
        <v>10.64</v>
      </c>
      <c r="P682" s="22">
        <v>1.17</v>
      </c>
      <c r="AC682" s="22">
        <v>1.69</v>
      </c>
      <c r="AI682" s="22">
        <v>23.84</v>
      </c>
    </row>
    <row r="683" spans="1:35">
      <c r="A683" s="22" t="s">
        <v>2169</v>
      </c>
      <c r="B683" s="22">
        <v>1.93</v>
      </c>
      <c r="H683" s="22">
        <v>39.619999999999997</v>
      </c>
      <c r="I683" s="22">
        <v>5.8</v>
      </c>
      <c r="K683" s="22">
        <v>1.18</v>
      </c>
      <c r="L683" s="22">
        <v>14.91</v>
      </c>
      <c r="N683" s="22">
        <v>11.16</v>
      </c>
      <c r="P683" s="22">
        <v>0.86</v>
      </c>
      <c r="Z683" s="22">
        <v>0.5</v>
      </c>
      <c r="AC683" s="22">
        <v>7.42</v>
      </c>
      <c r="AE683" s="22">
        <v>12.12</v>
      </c>
      <c r="AF683" s="22">
        <v>4.5</v>
      </c>
      <c r="AI683" s="22">
        <v>16.559999999999999</v>
      </c>
    </row>
    <row r="684" spans="1:35">
      <c r="A684" s="22" t="s">
        <v>474</v>
      </c>
      <c r="G684" s="22">
        <v>2.5099999999999998</v>
      </c>
      <c r="L684" s="22">
        <v>1.36</v>
      </c>
      <c r="N684" s="22">
        <v>96.03</v>
      </c>
      <c r="AC684" s="22">
        <v>0.1</v>
      </c>
      <c r="AI684" s="22">
        <v>22.22</v>
      </c>
    </row>
    <row r="685" spans="1:35">
      <c r="A685" s="22" t="s">
        <v>475</v>
      </c>
      <c r="H685" s="22">
        <v>2.11</v>
      </c>
      <c r="L685" s="22">
        <v>7.12</v>
      </c>
      <c r="N685" s="22">
        <v>88.09</v>
      </c>
      <c r="AC685" s="22">
        <v>2.68</v>
      </c>
      <c r="AI685" s="22">
        <v>12.66</v>
      </c>
    </row>
    <row r="686" spans="1:35">
      <c r="A686" s="22" t="s">
        <v>476</v>
      </c>
      <c r="B686" s="22">
        <v>8.1199999999999992</v>
      </c>
      <c r="D686" s="22">
        <v>4.0199999999999996</v>
      </c>
      <c r="H686" s="22">
        <v>6.73</v>
      </c>
      <c r="I686" s="22">
        <v>2.56</v>
      </c>
      <c r="K686" s="22">
        <v>2.68</v>
      </c>
      <c r="L686" s="22">
        <v>3.01</v>
      </c>
      <c r="N686" s="22">
        <v>11.85</v>
      </c>
      <c r="O686" s="22">
        <v>1.99</v>
      </c>
      <c r="P686" s="22">
        <v>6.77</v>
      </c>
      <c r="Z686" s="22">
        <v>36.93</v>
      </c>
      <c r="AC686" s="22">
        <v>7.22</v>
      </c>
      <c r="AE686" s="22">
        <v>4</v>
      </c>
      <c r="AF686" s="22">
        <v>4.12</v>
      </c>
      <c r="AI686" s="22">
        <v>8.31</v>
      </c>
    </row>
    <row r="687" spans="1:35">
      <c r="A687" s="22" t="s">
        <v>2170</v>
      </c>
      <c r="B687" s="22">
        <v>3.96</v>
      </c>
      <c r="D687" s="22">
        <v>4.05</v>
      </c>
      <c r="H687" s="22">
        <v>8.57</v>
      </c>
      <c r="I687" s="22">
        <v>2.9</v>
      </c>
      <c r="K687" s="22">
        <v>2.62</v>
      </c>
      <c r="L687" s="22">
        <v>2.4300000000000002</v>
      </c>
      <c r="N687" s="22">
        <v>12.31</v>
      </c>
      <c r="O687" s="22">
        <v>2.0299999999999998</v>
      </c>
      <c r="P687" s="22">
        <v>3.55</v>
      </c>
      <c r="Z687" s="22">
        <v>41.89</v>
      </c>
      <c r="AC687" s="22">
        <v>7.53</v>
      </c>
      <c r="AE687" s="22">
        <v>3.85</v>
      </c>
      <c r="AF687" s="22">
        <v>4.3099999999999996</v>
      </c>
      <c r="AI687" s="22">
        <v>6.35</v>
      </c>
    </row>
    <row r="688" spans="1:35">
      <c r="A688" s="22" t="s">
        <v>477</v>
      </c>
      <c r="B688" s="22">
        <v>9.1199999999999992</v>
      </c>
      <c r="D688" s="22">
        <v>4.13</v>
      </c>
      <c r="H688" s="22">
        <v>4.0999999999999996</v>
      </c>
      <c r="I688" s="22">
        <v>1.57</v>
      </c>
      <c r="K688" s="22">
        <v>1.04</v>
      </c>
      <c r="L688" s="22">
        <v>1.04</v>
      </c>
      <c r="N688" s="22">
        <v>7.9</v>
      </c>
      <c r="O688" s="22">
        <v>0.98</v>
      </c>
      <c r="P688" s="22">
        <v>4.63</v>
      </c>
      <c r="Z688" s="22">
        <v>46.13</v>
      </c>
      <c r="AC688" s="22">
        <v>7.91</v>
      </c>
      <c r="AE688" s="22">
        <v>4.8099999999999996</v>
      </c>
      <c r="AF688" s="22">
        <v>6.64</v>
      </c>
      <c r="AI688" s="22">
        <v>6.13</v>
      </c>
    </row>
    <row r="689" spans="1:35">
      <c r="A689" s="22" t="s">
        <v>2171</v>
      </c>
      <c r="B689" s="22">
        <v>4.82</v>
      </c>
      <c r="D689" s="22">
        <v>3.65</v>
      </c>
      <c r="H689" s="22">
        <v>5.1100000000000003</v>
      </c>
      <c r="I689" s="22">
        <v>1.84</v>
      </c>
      <c r="K689" s="22">
        <v>1.05</v>
      </c>
      <c r="L689" s="22">
        <v>0.91</v>
      </c>
      <c r="N689" s="22">
        <v>9.16</v>
      </c>
      <c r="O689" s="22">
        <v>0.98</v>
      </c>
      <c r="P689" s="22">
        <v>3.58</v>
      </c>
      <c r="Z689" s="22">
        <v>50.48</v>
      </c>
      <c r="AC689" s="22">
        <v>7.54</v>
      </c>
      <c r="AE689" s="22">
        <v>5.09</v>
      </c>
      <c r="AF689" s="22">
        <v>5.79</v>
      </c>
      <c r="AI689" s="22">
        <v>4.8</v>
      </c>
    </row>
    <row r="690" spans="1:35">
      <c r="A690" s="22" t="s">
        <v>478</v>
      </c>
      <c r="B690" s="22">
        <v>7.4</v>
      </c>
      <c r="D690" s="22">
        <v>3.27</v>
      </c>
      <c r="H690" s="22">
        <v>17.18</v>
      </c>
      <c r="I690" s="22">
        <v>4.6100000000000003</v>
      </c>
      <c r="K690" s="22">
        <v>5.81</v>
      </c>
      <c r="L690" s="22">
        <v>6.05</v>
      </c>
      <c r="N690" s="22">
        <v>20.85</v>
      </c>
      <c r="O690" s="22">
        <v>3.88</v>
      </c>
      <c r="P690" s="22">
        <v>10.66</v>
      </c>
      <c r="Z690" s="22">
        <v>13.75</v>
      </c>
      <c r="AC690" s="22">
        <v>2.9</v>
      </c>
      <c r="AE690" s="22">
        <v>2.85</v>
      </c>
      <c r="AF690" s="22">
        <v>0.79</v>
      </c>
      <c r="AI690" s="22">
        <v>13.22</v>
      </c>
    </row>
    <row r="691" spans="1:35">
      <c r="A691" s="22" t="s">
        <v>2172</v>
      </c>
      <c r="B691" s="22">
        <v>5.0999999999999996</v>
      </c>
      <c r="D691" s="22">
        <v>3.45</v>
      </c>
      <c r="H691" s="22">
        <v>19.920000000000002</v>
      </c>
      <c r="I691" s="22">
        <v>4.84</v>
      </c>
      <c r="K691" s="22">
        <v>5.28</v>
      </c>
      <c r="L691" s="22">
        <v>5.42</v>
      </c>
      <c r="N691" s="22">
        <v>23.67</v>
      </c>
      <c r="O691" s="22">
        <v>3.45</v>
      </c>
      <c r="P691" s="22">
        <v>3.57</v>
      </c>
      <c r="Z691" s="22">
        <v>15.71</v>
      </c>
      <c r="AC691" s="22">
        <v>5.18</v>
      </c>
      <c r="AE691" s="22">
        <v>2.91</v>
      </c>
      <c r="AF691" s="22">
        <v>1.5</v>
      </c>
      <c r="AI691" s="22">
        <v>10.199999999999999</v>
      </c>
    </row>
    <row r="692" spans="1:35">
      <c r="A692" s="22" t="s">
        <v>479</v>
      </c>
      <c r="B692" s="22">
        <v>7.77</v>
      </c>
      <c r="D692" s="22">
        <v>3.37</v>
      </c>
      <c r="H692" s="22">
        <v>10.8</v>
      </c>
      <c r="I692" s="22">
        <v>3.58</v>
      </c>
      <c r="K692" s="22">
        <v>4.68</v>
      </c>
      <c r="L692" s="22">
        <v>4.59</v>
      </c>
      <c r="N692" s="22">
        <v>15.83</v>
      </c>
      <c r="O692" s="22">
        <v>2.9</v>
      </c>
      <c r="P692" s="22">
        <v>8.8800000000000008</v>
      </c>
      <c r="Z692" s="22">
        <v>28.4</v>
      </c>
      <c r="AC692" s="22">
        <v>3.48</v>
      </c>
      <c r="AE692" s="22">
        <v>2.97</v>
      </c>
      <c r="AF692" s="22">
        <v>2.75</v>
      </c>
      <c r="AI692" s="22">
        <v>10.42</v>
      </c>
    </row>
    <row r="693" spans="1:35">
      <c r="A693" s="22" t="s">
        <v>2173</v>
      </c>
      <c r="B693" s="22">
        <v>4.3600000000000003</v>
      </c>
      <c r="D693" s="22">
        <v>3.48</v>
      </c>
      <c r="H693" s="22">
        <v>15.02</v>
      </c>
      <c r="I693" s="22">
        <v>4.17</v>
      </c>
      <c r="K693" s="22">
        <v>4.12</v>
      </c>
      <c r="L693" s="22">
        <v>4.3899999999999997</v>
      </c>
      <c r="N693" s="22">
        <v>17.23</v>
      </c>
      <c r="O693" s="22">
        <v>2.56</v>
      </c>
      <c r="P693" s="22">
        <v>3.58</v>
      </c>
      <c r="Z693" s="22">
        <v>30.88</v>
      </c>
      <c r="AC693" s="22">
        <v>4.1100000000000003</v>
      </c>
      <c r="AE693" s="22">
        <v>3.27</v>
      </c>
      <c r="AF693" s="22">
        <v>2.83</v>
      </c>
      <c r="AI693" s="22">
        <v>8.39</v>
      </c>
    </row>
    <row r="694" spans="1:35">
      <c r="A694" s="22" t="s">
        <v>480</v>
      </c>
      <c r="B694" s="22">
        <v>5.92</v>
      </c>
      <c r="H694" s="22">
        <v>8.06</v>
      </c>
      <c r="I694" s="22">
        <v>5.8</v>
      </c>
      <c r="K694" s="22">
        <v>3.71</v>
      </c>
      <c r="L694" s="22">
        <v>6.2</v>
      </c>
      <c r="N694" s="22">
        <v>16.95</v>
      </c>
      <c r="O694" s="22">
        <v>3.97</v>
      </c>
      <c r="P694" s="22">
        <v>4.08</v>
      </c>
      <c r="Z694" s="22">
        <v>28.66</v>
      </c>
      <c r="AC694" s="22">
        <v>3.52</v>
      </c>
      <c r="AE694" s="22">
        <v>5.95</v>
      </c>
      <c r="AF694" s="22">
        <v>7.18</v>
      </c>
      <c r="AI694" s="22">
        <v>9.26</v>
      </c>
    </row>
    <row r="695" spans="1:35">
      <c r="A695" s="22" t="s">
        <v>481</v>
      </c>
      <c r="B695" s="22">
        <v>5.2</v>
      </c>
      <c r="D695" s="22">
        <v>1.95</v>
      </c>
      <c r="H695" s="22">
        <v>23.23</v>
      </c>
      <c r="I695" s="22">
        <v>6.63</v>
      </c>
      <c r="K695" s="22">
        <v>7.08</v>
      </c>
      <c r="L695" s="22">
        <v>8.06</v>
      </c>
      <c r="N695" s="22">
        <v>23.53</v>
      </c>
      <c r="O695" s="22">
        <v>4.9400000000000004</v>
      </c>
      <c r="P695" s="22">
        <v>12.18</v>
      </c>
      <c r="Z695" s="22">
        <v>2</v>
      </c>
      <c r="AC695" s="22">
        <v>2.31</v>
      </c>
      <c r="AE695" s="22">
        <v>2.89</v>
      </c>
      <c r="AI695" s="22">
        <v>15.9</v>
      </c>
    </row>
    <row r="696" spans="1:35">
      <c r="A696" s="22" t="s">
        <v>2174</v>
      </c>
      <c r="B696" s="22">
        <v>4.58</v>
      </c>
      <c r="D696" s="22">
        <v>2.93</v>
      </c>
      <c r="H696" s="22">
        <v>28.34</v>
      </c>
      <c r="I696" s="22">
        <v>6.4</v>
      </c>
      <c r="K696" s="22">
        <v>6.59</v>
      </c>
      <c r="L696" s="22">
        <v>6.8</v>
      </c>
      <c r="N696" s="22">
        <v>26.85</v>
      </c>
      <c r="O696" s="22">
        <v>4.72</v>
      </c>
      <c r="P696" s="22">
        <v>3.57</v>
      </c>
      <c r="Z696" s="22">
        <v>3.85</v>
      </c>
      <c r="AC696" s="22">
        <v>2.0499999999999998</v>
      </c>
      <c r="AE696" s="22">
        <v>2.82</v>
      </c>
      <c r="AF696" s="22">
        <v>0.5</v>
      </c>
      <c r="AI696" s="22">
        <v>12.69</v>
      </c>
    </row>
    <row r="697" spans="1:35">
      <c r="A697" s="22" t="s">
        <v>482</v>
      </c>
      <c r="P697" s="22">
        <v>95</v>
      </c>
      <c r="AC697" s="22">
        <v>5</v>
      </c>
      <c r="AI697" s="22">
        <v>14.57</v>
      </c>
    </row>
    <row r="698" spans="1:35">
      <c r="A698" s="22" t="s">
        <v>483</v>
      </c>
      <c r="Z698" s="22">
        <v>81.599999999999994</v>
      </c>
      <c r="AC698" s="22">
        <v>18.399999999999999</v>
      </c>
      <c r="AI698" s="22">
        <v>-0.28000000000000003</v>
      </c>
    </row>
    <row r="699" spans="1:35">
      <c r="A699" s="22" t="s">
        <v>484</v>
      </c>
      <c r="P699" s="22">
        <v>78.27</v>
      </c>
      <c r="Z699" s="22">
        <v>9.75</v>
      </c>
      <c r="AC699" s="22">
        <v>6.42</v>
      </c>
      <c r="AE699" s="22">
        <v>5.56</v>
      </c>
      <c r="AI699" s="22">
        <v>9.3699999999999992</v>
      </c>
    </row>
    <row r="700" spans="1:35">
      <c r="A700" s="22" t="s">
        <v>485</v>
      </c>
      <c r="P700" s="22">
        <v>56.39</v>
      </c>
      <c r="Z700" s="22">
        <v>12.89</v>
      </c>
      <c r="AC700" s="22">
        <v>23.59</v>
      </c>
      <c r="AE700" s="22">
        <v>7.13</v>
      </c>
      <c r="AI700" s="22">
        <v>6.38</v>
      </c>
    </row>
    <row r="701" spans="1:35">
      <c r="A701" s="22" t="s">
        <v>486</v>
      </c>
      <c r="P701" s="22">
        <v>96.81</v>
      </c>
      <c r="Z701" s="22">
        <v>5.45</v>
      </c>
      <c r="AC701" s="22">
        <v>-7.11</v>
      </c>
      <c r="AE701" s="22">
        <v>4.8600000000000003</v>
      </c>
      <c r="AI701" s="22">
        <v>12.34</v>
      </c>
    </row>
    <row r="702" spans="1:35">
      <c r="A702" s="22" t="s">
        <v>487</v>
      </c>
      <c r="P702" s="22">
        <v>96.3</v>
      </c>
      <c r="AC702" s="22">
        <v>3.7</v>
      </c>
      <c r="AI702" s="22">
        <v>3.05</v>
      </c>
    </row>
    <row r="703" spans="1:35">
      <c r="A703" s="22" t="s">
        <v>2175</v>
      </c>
      <c r="B703" s="22">
        <v>0</v>
      </c>
      <c r="G703" s="22">
        <v>7.63</v>
      </c>
      <c r="H703" s="22">
        <v>0.1</v>
      </c>
      <c r="I703" s="22">
        <v>6.05</v>
      </c>
      <c r="J703" s="22">
        <v>75.14</v>
      </c>
      <c r="L703" s="22">
        <v>0.3</v>
      </c>
      <c r="M703" s="22">
        <v>2.95</v>
      </c>
      <c r="O703" s="22">
        <v>4.53</v>
      </c>
      <c r="Q703" s="22">
        <v>1.59</v>
      </c>
      <c r="R703" s="22">
        <v>0.78</v>
      </c>
      <c r="AC703" s="22">
        <v>0.65</v>
      </c>
      <c r="AF703" s="22">
        <v>0.42</v>
      </c>
      <c r="AI703" s="22">
        <v>21.51</v>
      </c>
    </row>
    <row r="704" spans="1:35">
      <c r="A704" s="22" t="s">
        <v>2176</v>
      </c>
      <c r="T704" s="22">
        <v>2.97</v>
      </c>
      <c r="W704" s="22">
        <v>1.58</v>
      </c>
      <c r="X704" s="22">
        <v>0.03</v>
      </c>
      <c r="Z704" s="22">
        <v>93.5</v>
      </c>
      <c r="AC704" s="22">
        <v>1.92</v>
      </c>
      <c r="AI704" s="22">
        <v>0.81</v>
      </c>
    </row>
    <row r="705" spans="1:35">
      <c r="A705" s="22" t="s">
        <v>2177</v>
      </c>
      <c r="B705" s="22">
        <v>0</v>
      </c>
      <c r="G705" s="22">
        <v>0.08</v>
      </c>
      <c r="H705" s="22">
        <v>68.010000000000005</v>
      </c>
      <c r="I705" s="22">
        <v>3.58</v>
      </c>
      <c r="J705" s="22">
        <v>7.0000000000000007E-2</v>
      </c>
      <c r="K705" s="22">
        <v>8.2100000000000009</v>
      </c>
      <c r="L705" s="22">
        <v>15.35</v>
      </c>
      <c r="M705" s="22">
        <v>0</v>
      </c>
      <c r="N705" s="22">
        <v>0.71</v>
      </c>
      <c r="O705" s="22">
        <v>0</v>
      </c>
      <c r="P705" s="22">
        <v>0.25</v>
      </c>
      <c r="R705" s="22">
        <v>0.26</v>
      </c>
      <c r="AC705" s="22">
        <v>0.48</v>
      </c>
      <c r="AF705" s="22">
        <v>3.13</v>
      </c>
      <c r="AI705" s="22">
        <v>20.059999999999999</v>
      </c>
    </row>
    <row r="706" spans="1:35">
      <c r="A706" s="22" t="s">
        <v>2178</v>
      </c>
      <c r="B706" s="22">
        <v>0</v>
      </c>
      <c r="G706" s="22">
        <v>0.04</v>
      </c>
      <c r="H706" s="22">
        <v>66.319999999999993</v>
      </c>
      <c r="I706" s="22">
        <v>3.84</v>
      </c>
      <c r="J706" s="22">
        <v>0.01</v>
      </c>
      <c r="K706" s="22">
        <v>8.7899999999999991</v>
      </c>
      <c r="L706" s="22">
        <v>18.809999999999999</v>
      </c>
      <c r="N706" s="22">
        <v>1.19</v>
      </c>
      <c r="P706" s="22">
        <v>0.13</v>
      </c>
      <c r="R706" s="22">
        <v>0.46</v>
      </c>
      <c r="AC706" s="22">
        <v>0.54</v>
      </c>
      <c r="AI706" s="22">
        <v>14.16</v>
      </c>
    </row>
    <row r="707" spans="1:35">
      <c r="A707" s="22" t="s">
        <v>2179</v>
      </c>
      <c r="G707" s="22">
        <v>0.59</v>
      </c>
      <c r="H707" s="22">
        <v>0.41</v>
      </c>
      <c r="I707" s="22">
        <v>2.13</v>
      </c>
      <c r="L707" s="22">
        <v>4.78</v>
      </c>
      <c r="M707" s="22">
        <v>0.54</v>
      </c>
      <c r="N707" s="22">
        <v>86.88</v>
      </c>
      <c r="O707" s="22">
        <v>0.24</v>
      </c>
      <c r="P707" s="22">
        <v>0.43</v>
      </c>
      <c r="Q707" s="22">
        <v>0.01</v>
      </c>
      <c r="AC707" s="22">
        <v>1.02</v>
      </c>
      <c r="AF707" s="22">
        <v>3.21</v>
      </c>
      <c r="AI707" s="22">
        <v>8.67</v>
      </c>
    </row>
    <row r="708" spans="1:35">
      <c r="A708" s="22" t="s">
        <v>2180</v>
      </c>
      <c r="G708" s="22">
        <v>0.31</v>
      </c>
      <c r="H708" s="22">
        <v>1.79</v>
      </c>
      <c r="I708" s="22">
        <v>0.36</v>
      </c>
      <c r="L708" s="22">
        <v>3.65</v>
      </c>
      <c r="M708" s="22">
        <v>0.65</v>
      </c>
      <c r="N708" s="22">
        <v>82.72</v>
      </c>
      <c r="O708" s="22">
        <v>0.72</v>
      </c>
      <c r="P708" s="22">
        <v>0.75</v>
      </c>
      <c r="Q708" s="22">
        <v>0.03</v>
      </c>
      <c r="AC708" s="22">
        <v>0.3</v>
      </c>
      <c r="AF708" s="22">
        <v>8.7200000000000006</v>
      </c>
      <c r="AI708" s="22">
        <v>15.28</v>
      </c>
    </row>
    <row r="709" spans="1:35">
      <c r="A709" s="22" t="s">
        <v>2181</v>
      </c>
      <c r="G709" s="22">
        <v>1.08</v>
      </c>
      <c r="H709" s="22">
        <v>0.39</v>
      </c>
      <c r="I709" s="22">
        <v>3.88</v>
      </c>
      <c r="L709" s="22">
        <v>6.46</v>
      </c>
      <c r="M709" s="22">
        <v>0.28999999999999998</v>
      </c>
      <c r="N709" s="22">
        <v>86.41</v>
      </c>
      <c r="O709" s="22">
        <v>0.54</v>
      </c>
      <c r="Q709" s="22">
        <v>0.01</v>
      </c>
      <c r="AC709" s="22">
        <v>0.91</v>
      </c>
      <c r="AI709" s="22">
        <v>4.5599999999999996</v>
      </c>
    </row>
    <row r="710" spans="1:35">
      <c r="A710" s="22" t="s">
        <v>2182</v>
      </c>
      <c r="P710" s="22">
        <v>95.48</v>
      </c>
      <c r="AC710" s="22">
        <v>2.02</v>
      </c>
      <c r="AD710" s="22">
        <v>2.5</v>
      </c>
      <c r="AI710" s="22">
        <v>32.590000000000003</v>
      </c>
    </row>
    <row r="711" spans="1:35">
      <c r="A711" s="22" t="s">
        <v>2183</v>
      </c>
      <c r="P711" s="22">
        <v>97.63</v>
      </c>
      <c r="AC711" s="22">
        <v>2.37</v>
      </c>
      <c r="AI711" s="22">
        <v>50</v>
      </c>
    </row>
    <row r="712" spans="1:35">
      <c r="A712" s="22" t="s">
        <v>2184</v>
      </c>
      <c r="N712" s="22">
        <v>98.44</v>
      </c>
      <c r="AC712" s="22">
        <v>1.56</v>
      </c>
      <c r="AI712" s="22">
        <v>16.43</v>
      </c>
    </row>
    <row r="713" spans="1:35">
      <c r="A713" s="22" t="s">
        <v>2866</v>
      </c>
      <c r="P713" s="22">
        <v>12.57</v>
      </c>
      <c r="Z713" s="22">
        <v>47.01</v>
      </c>
      <c r="AC713" s="22">
        <v>40.42</v>
      </c>
      <c r="AI713" s="22">
        <v>0.53</v>
      </c>
    </row>
    <row r="714" spans="1:35">
      <c r="A714" s="22" t="s">
        <v>2185</v>
      </c>
      <c r="B714" s="22">
        <v>5.9</v>
      </c>
      <c r="H714" s="22">
        <v>1.4</v>
      </c>
      <c r="I714" s="22">
        <v>1.8</v>
      </c>
      <c r="L714" s="22">
        <v>1.8</v>
      </c>
      <c r="N714" s="22">
        <v>87.4</v>
      </c>
      <c r="P714" s="22">
        <v>0.6</v>
      </c>
      <c r="AC714" s="22">
        <v>1.1000000000000001</v>
      </c>
      <c r="AI714" s="22">
        <v>4.26</v>
      </c>
    </row>
    <row r="715" spans="1:35">
      <c r="A715" s="22" t="s">
        <v>2186</v>
      </c>
      <c r="AG715" s="22">
        <v>100</v>
      </c>
      <c r="AI715" s="22">
        <v>4.5599999999999996</v>
      </c>
    </row>
    <row r="716" spans="1:35">
      <c r="A716" s="22" t="s">
        <v>2187</v>
      </c>
      <c r="C716" s="22">
        <v>6</v>
      </c>
      <c r="D716" s="22">
        <v>9</v>
      </c>
      <c r="P716" s="22">
        <v>71</v>
      </c>
      <c r="Z716" s="22">
        <v>9</v>
      </c>
      <c r="AC716" s="22">
        <v>5</v>
      </c>
      <c r="AI716" s="22">
        <v>13.25</v>
      </c>
    </row>
    <row r="717" spans="1:35">
      <c r="A717" s="22" t="s">
        <v>2188</v>
      </c>
      <c r="C717" s="22">
        <v>6</v>
      </c>
      <c r="D717" s="22">
        <v>9</v>
      </c>
      <c r="P717" s="22">
        <v>71</v>
      </c>
      <c r="Z717" s="22">
        <v>9</v>
      </c>
      <c r="AC717" s="22">
        <v>5</v>
      </c>
      <c r="AI717" s="22">
        <v>9.83</v>
      </c>
    </row>
    <row r="718" spans="1:35">
      <c r="A718" s="22" t="s">
        <v>2189</v>
      </c>
      <c r="N718" s="22">
        <v>22.75</v>
      </c>
      <c r="P718" s="22">
        <v>13.78</v>
      </c>
      <c r="Z718" s="22">
        <v>25.61</v>
      </c>
      <c r="AC718" s="22">
        <v>10.26</v>
      </c>
      <c r="AE718" s="22">
        <v>27.6</v>
      </c>
      <c r="AI718" s="22">
        <v>13.44</v>
      </c>
    </row>
    <row r="719" spans="1:35">
      <c r="A719" s="22" t="s">
        <v>2742</v>
      </c>
      <c r="N719" s="22">
        <v>17.73</v>
      </c>
      <c r="P719" s="22">
        <v>5.19</v>
      </c>
      <c r="Z719" s="22">
        <v>30.9</v>
      </c>
      <c r="AC719" s="22">
        <v>16.690000000000001</v>
      </c>
      <c r="AE719" s="22">
        <v>29.36</v>
      </c>
      <c r="AI719" s="22">
        <v>11.67</v>
      </c>
    </row>
    <row r="720" spans="1:35">
      <c r="A720" s="22" t="s">
        <v>2190</v>
      </c>
      <c r="N720" s="22">
        <v>17.36</v>
      </c>
      <c r="P720" s="22">
        <v>6.08</v>
      </c>
      <c r="Z720" s="22">
        <v>32.35</v>
      </c>
      <c r="AC720" s="22">
        <v>15.36</v>
      </c>
      <c r="AE720" s="22">
        <v>28.84</v>
      </c>
      <c r="AI720" s="22">
        <v>11.44</v>
      </c>
    </row>
    <row r="721" spans="1:35">
      <c r="A721" s="22" t="s">
        <v>2191</v>
      </c>
      <c r="N721" s="22">
        <v>26.28</v>
      </c>
      <c r="P721" s="22">
        <v>21.36</v>
      </c>
      <c r="Z721" s="22">
        <v>17.149999999999999</v>
      </c>
      <c r="AC721" s="22">
        <v>8.27</v>
      </c>
      <c r="AE721" s="22">
        <v>26.95</v>
      </c>
      <c r="AI721" s="22">
        <v>12.99</v>
      </c>
    </row>
    <row r="722" spans="1:35">
      <c r="A722" s="22" t="s">
        <v>2192</v>
      </c>
      <c r="N722" s="22">
        <v>26.27</v>
      </c>
      <c r="P722" s="22">
        <v>20.91</v>
      </c>
      <c r="Z722" s="22">
        <v>18.829999999999998</v>
      </c>
      <c r="AC722" s="22">
        <v>7.76</v>
      </c>
      <c r="AE722" s="22">
        <v>26.24</v>
      </c>
      <c r="AI722" s="22">
        <v>14.33</v>
      </c>
    </row>
    <row r="723" spans="1:35">
      <c r="A723" s="22" t="s">
        <v>2193</v>
      </c>
      <c r="C723" s="22">
        <v>5.18</v>
      </c>
      <c r="H723" s="22">
        <v>23.1</v>
      </c>
      <c r="I723" s="22">
        <v>1.83</v>
      </c>
      <c r="K723" s="22">
        <v>1.71</v>
      </c>
      <c r="L723" s="22">
        <v>8.61</v>
      </c>
      <c r="N723" s="22">
        <v>1.78</v>
      </c>
      <c r="O723" s="22">
        <v>2.82</v>
      </c>
      <c r="P723" s="22">
        <v>1.06</v>
      </c>
      <c r="Z723" s="22">
        <v>48.81</v>
      </c>
      <c r="AC723" s="22">
        <v>5.0999999999999996</v>
      </c>
      <c r="AI723" s="22">
        <v>9.02</v>
      </c>
    </row>
    <row r="724" spans="1:35">
      <c r="A724" s="22" t="s">
        <v>2194</v>
      </c>
      <c r="C724" s="22">
        <v>6.05</v>
      </c>
      <c r="H724" s="22">
        <v>42.95</v>
      </c>
      <c r="I724" s="22">
        <v>3.74</v>
      </c>
      <c r="K724" s="22">
        <v>3.41</v>
      </c>
      <c r="L724" s="22">
        <v>17.739999999999998</v>
      </c>
      <c r="N724" s="22">
        <v>3.71</v>
      </c>
      <c r="O724" s="22">
        <v>6.07</v>
      </c>
      <c r="P724" s="22">
        <v>2.02</v>
      </c>
      <c r="Z724" s="22">
        <v>9.2799999999999994</v>
      </c>
      <c r="AC724" s="22">
        <v>5.03</v>
      </c>
      <c r="AI724" s="22">
        <v>16.059999999999999</v>
      </c>
    </row>
    <row r="725" spans="1:35">
      <c r="A725" s="22" t="s">
        <v>2195</v>
      </c>
      <c r="C725" s="22">
        <v>5.4</v>
      </c>
      <c r="H725" s="22">
        <v>32.81</v>
      </c>
      <c r="I725" s="22">
        <v>2.85</v>
      </c>
      <c r="K725" s="22">
        <v>2.61</v>
      </c>
      <c r="L725" s="22">
        <v>13.53</v>
      </c>
      <c r="N725" s="22">
        <v>2.73</v>
      </c>
      <c r="O725" s="22">
        <v>4.41</v>
      </c>
      <c r="P725" s="22">
        <v>1.63</v>
      </c>
      <c r="Z725" s="22">
        <v>29.05</v>
      </c>
      <c r="AC725" s="22">
        <v>4.9800000000000004</v>
      </c>
      <c r="AI725" s="22">
        <v>12.59</v>
      </c>
    </row>
    <row r="726" spans="1:35">
      <c r="A726" s="22" t="s">
        <v>2196</v>
      </c>
      <c r="C726" s="22">
        <v>1.52</v>
      </c>
      <c r="H726" s="22">
        <v>8.48</v>
      </c>
      <c r="I726" s="22">
        <v>0.19</v>
      </c>
      <c r="K726" s="22">
        <v>0.63</v>
      </c>
      <c r="L726" s="22">
        <v>4.08</v>
      </c>
      <c r="N726" s="22">
        <v>6.06</v>
      </c>
      <c r="O726" s="22">
        <v>1.24</v>
      </c>
      <c r="Z726" s="22">
        <v>70.040000000000006</v>
      </c>
      <c r="AC726" s="22">
        <v>7.76</v>
      </c>
      <c r="AI726" s="22">
        <v>5.28</v>
      </c>
    </row>
    <row r="727" spans="1:35">
      <c r="A727" s="22" t="s">
        <v>2197</v>
      </c>
      <c r="H727" s="22">
        <v>17.399999999999999</v>
      </c>
      <c r="K727" s="22">
        <v>0.43</v>
      </c>
      <c r="L727" s="22">
        <v>0.68</v>
      </c>
      <c r="N727" s="22">
        <v>17.100000000000001</v>
      </c>
      <c r="O727" s="22">
        <v>0.21</v>
      </c>
      <c r="W727" s="22">
        <v>8.8000000000000007</v>
      </c>
      <c r="X727" s="22">
        <v>2.59</v>
      </c>
      <c r="Y727" s="22">
        <v>3.45</v>
      </c>
      <c r="Z727" s="22">
        <v>19.46</v>
      </c>
      <c r="AC727" s="22">
        <v>16.059999999999999</v>
      </c>
      <c r="AF727" s="22">
        <v>13.82</v>
      </c>
      <c r="AI727" s="22">
        <v>5.61</v>
      </c>
    </row>
    <row r="728" spans="1:35">
      <c r="A728" s="22" t="s">
        <v>2198</v>
      </c>
      <c r="H728" s="22">
        <v>21.65</v>
      </c>
      <c r="I728" s="22">
        <v>3.53</v>
      </c>
      <c r="K728" s="22">
        <v>2.9</v>
      </c>
      <c r="L728" s="22">
        <v>1.54</v>
      </c>
      <c r="N728" s="22">
        <v>15.96</v>
      </c>
      <c r="O728" s="22">
        <v>0.21</v>
      </c>
      <c r="W728" s="22">
        <v>6.99</v>
      </c>
      <c r="Y728" s="22">
        <v>0.23</v>
      </c>
      <c r="Z728" s="22">
        <v>14.8</v>
      </c>
      <c r="AC728" s="22">
        <v>18.52</v>
      </c>
      <c r="AF728" s="22">
        <v>13.67</v>
      </c>
      <c r="AI728" s="22">
        <v>6.87</v>
      </c>
    </row>
    <row r="729" spans="1:35">
      <c r="A729" s="22" t="s">
        <v>2199</v>
      </c>
      <c r="H729" s="22">
        <v>22.5</v>
      </c>
      <c r="I729" s="22">
        <v>7.91</v>
      </c>
      <c r="K729" s="22">
        <v>3.28</v>
      </c>
      <c r="L729" s="22">
        <v>1.74</v>
      </c>
      <c r="N729" s="22">
        <v>15.51</v>
      </c>
      <c r="O729" s="22">
        <v>3.35</v>
      </c>
      <c r="W729" s="22">
        <v>10.27</v>
      </c>
      <c r="Z729" s="22">
        <v>7.58</v>
      </c>
      <c r="AC729" s="22">
        <v>14.17</v>
      </c>
      <c r="AF729" s="22">
        <v>13.69</v>
      </c>
      <c r="AI729" s="22">
        <v>8.66</v>
      </c>
    </row>
    <row r="730" spans="1:35">
      <c r="A730" s="22" t="s">
        <v>2200</v>
      </c>
      <c r="H730" s="22">
        <v>21.07</v>
      </c>
      <c r="I730" s="22">
        <v>11.39</v>
      </c>
      <c r="K730" s="22">
        <v>4.28</v>
      </c>
      <c r="L730" s="22">
        <v>5.96</v>
      </c>
      <c r="N730" s="22">
        <v>14.01</v>
      </c>
      <c r="O730" s="22">
        <v>6.89</v>
      </c>
      <c r="W730" s="22">
        <v>6</v>
      </c>
      <c r="Z730" s="22">
        <v>4.79</v>
      </c>
      <c r="AC730" s="22">
        <v>12.28</v>
      </c>
      <c r="AF730" s="22">
        <v>13.33</v>
      </c>
      <c r="AI730" s="22">
        <v>9.76</v>
      </c>
    </row>
    <row r="731" spans="1:35">
      <c r="A731" s="22" t="s">
        <v>2201</v>
      </c>
      <c r="H731" s="22">
        <v>7.88</v>
      </c>
      <c r="I731" s="22">
        <v>3.33</v>
      </c>
      <c r="L731" s="22">
        <v>6.82</v>
      </c>
      <c r="N731" s="22">
        <v>10.97</v>
      </c>
      <c r="O731" s="22">
        <v>1.54</v>
      </c>
      <c r="W731" s="22">
        <v>20</v>
      </c>
      <c r="X731" s="22">
        <v>5.08</v>
      </c>
      <c r="Y731" s="22">
        <v>3.16</v>
      </c>
      <c r="Z731" s="22">
        <v>20.190000000000001</v>
      </c>
      <c r="AC731" s="22">
        <v>13.45</v>
      </c>
      <c r="AF731" s="22">
        <v>7.57</v>
      </c>
      <c r="AI731" s="22">
        <v>4.68</v>
      </c>
    </row>
    <row r="732" spans="1:35">
      <c r="A732" s="22" t="s">
        <v>2202</v>
      </c>
      <c r="H732" s="22">
        <v>9.69</v>
      </c>
      <c r="I732" s="22">
        <v>8.93</v>
      </c>
      <c r="L732" s="22">
        <v>6.78</v>
      </c>
      <c r="N732" s="22">
        <v>15.56</v>
      </c>
      <c r="O732" s="22">
        <v>1.88</v>
      </c>
      <c r="W732" s="22">
        <v>18.5</v>
      </c>
      <c r="X732" s="22">
        <v>4.41</v>
      </c>
      <c r="Z732" s="22">
        <v>15.39</v>
      </c>
      <c r="AC732" s="22">
        <v>9.07</v>
      </c>
      <c r="AF732" s="22">
        <v>9.8000000000000007</v>
      </c>
      <c r="AI732" s="22">
        <v>6.41</v>
      </c>
    </row>
    <row r="733" spans="1:35">
      <c r="A733" s="22" t="s">
        <v>2203</v>
      </c>
      <c r="H733" s="22">
        <v>16</v>
      </c>
      <c r="I733" s="22">
        <v>8.92</v>
      </c>
      <c r="K733" s="22">
        <v>2.89</v>
      </c>
      <c r="L733" s="22">
        <v>7.98</v>
      </c>
      <c r="N733" s="22">
        <v>13.56</v>
      </c>
      <c r="O733" s="22">
        <v>7.58</v>
      </c>
      <c r="W733" s="22">
        <v>18.39</v>
      </c>
      <c r="Z733" s="22">
        <v>8.5500000000000007</v>
      </c>
      <c r="AC733" s="22">
        <v>7.65</v>
      </c>
      <c r="AF733" s="22">
        <v>8.49</v>
      </c>
      <c r="AI733" s="22">
        <v>9.0500000000000007</v>
      </c>
    </row>
    <row r="734" spans="1:35">
      <c r="A734" s="22" t="s">
        <v>2783</v>
      </c>
      <c r="H734" s="22">
        <v>24.8</v>
      </c>
      <c r="I734" s="22">
        <v>3.77</v>
      </c>
      <c r="K734" s="22">
        <v>1.71</v>
      </c>
      <c r="L734" s="22">
        <v>9.2200000000000006</v>
      </c>
      <c r="N734" s="22">
        <v>15.64</v>
      </c>
      <c r="O734" s="22">
        <v>1.31</v>
      </c>
      <c r="Z734" s="22">
        <v>37.799999999999997</v>
      </c>
      <c r="AC734" s="22">
        <v>1.08</v>
      </c>
      <c r="AE734" s="22">
        <v>3.77</v>
      </c>
      <c r="AF734" s="22">
        <v>0.9</v>
      </c>
      <c r="AI734" s="22">
        <v>12.15</v>
      </c>
    </row>
    <row r="735" spans="1:35">
      <c r="A735" s="22" t="s">
        <v>2204</v>
      </c>
      <c r="H735" s="22">
        <v>19.57</v>
      </c>
      <c r="I735" s="22">
        <v>10.52</v>
      </c>
      <c r="K735" s="22">
        <v>2.31</v>
      </c>
      <c r="L735" s="22">
        <v>12.04</v>
      </c>
      <c r="N735" s="22">
        <v>14.13</v>
      </c>
      <c r="O735" s="22">
        <v>10.56</v>
      </c>
      <c r="W735" s="22">
        <v>11.24</v>
      </c>
      <c r="Z735" s="22">
        <v>4.0599999999999996</v>
      </c>
      <c r="AC735" s="22">
        <v>6.05</v>
      </c>
      <c r="AF735" s="22">
        <v>9.5299999999999994</v>
      </c>
      <c r="AI735" s="22">
        <v>10.49</v>
      </c>
    </row>
    <row r="736" spans="1:35">
      <c r="A736" s="22" t="s">
        <v>2205</v>
      </c>
      <c r="H736" s="22">
        <v>24.24</v>
      </c>
      <c r="I736" s="22">
        <v>15.2</v>
      </c>
      <c r="K736" s="22">
        <v>5.49</v>
      </c>
      <c r="L736" s="22">
        <v>14.28</v>
      </c>
      <c r="N736" s="22">
        <v>12.28</v>
      </c>
      <c r="O736" s="22">
        <v>15</v>
      </c>
      <c r="W736" s="22">
        <v>3.89</v>
      </c>
      <c r="Z736" s="22">
        <v>1.38</v>
      </c>
      <c r="AC736" s="22">
        <v>0.5</v>
      </c>
      <c r="AF736" s="22">
        <v>7.74</v>
      </c>
      <c r="AI736" s="22">
        <v>12.57</v>
      </c>
    </row>
    <row r="737" spans="1:35">
      <c r="A737" s="22" t="s">
        <v>2206</v>
      </c>
      <c r="D737" s="22">
        <v>0.9</v>
      </c>
      <c r="H737" s="22">
        <v>22.6</v>
      </c>
      <c r="I737" s="22">
        <v>3.6</v>
      </c>
      <c r="K737" s="22">
        <v>8.1</v>
      </c>
      <c r="L737" s="22">
        <v>4</v>
      </c>
      <c r="N737" s="22">
        <v>7.5</v>
      </c>
      <c r="O737" s="22">
        <v>4</v>
      </c>
      <c r="P737" s="22">
        <v>4.0999999999999996</v>
      </c>
      <c r="V737" s="22">
        <v>1.2</v>
      </c>
      <c r="W737" s="22">
        <v>5.3</v>
      </c>
      <c r="X737" s="22">
        <v>21.1</v>
      </c>
      <c r="Z737" s="22">
        <v>11.7</v>
      </c>
      <c r="AC737" s="22">
        <v>5.9</v>
      </c>
      <c r="AI737" s="22">
        <v>7.63</v>
      </c>
    </row>
    <row r="738" spans="1:35">
      <c r="A738" s="22" t="s">
        <v>2207</v>
      </c>
      <c r="D738" s="22">
        <v>0.6</v>
      </c>
      <c r="H738" s="22">
        <v>17.600000000000001</v>
      </c>
      <c r="I738" s="22">
        <v>2.4</v>
      </c>
      <c r="K738" s="22">
        <v>5.3</v>
      </c>
      <c r="L738" s="22">
        <v>2.7</v>
      </c>
      <c r="N738" s="22">
        <v>5.6</v>
      </c>
      <c r="O738" s="22">
        <v>1.9</v>
      </c>
      <c r="P738" s="22">
        <v>2.2999999999999998</v>
      </c>
      <c r="V738" s="22">
        <v>3</v>
      </c>
      <c r="W738" s="22">
        <v>6.4</v>
      </c>
      <c r="X738" s="22">
        <v>30.6</v>
      </c>
      <c r="Z738" s="22">
        <v>11.8</v>
      </c>
      <c r="AC738" s="22">
        <v>9.8000000000000007</v>
      </c>
      <c r="AI738" s="22">
        <v>5.56</v>
      </c>
    </row>
    <row r="739" spans="1:35">
      <c r="A739" s="22" t="s">
        <v>2208</v>
      </c>
      <c r="D739" s="22">
        <v>1.9</v>
      </c>
      <c r="H739" s="22">
        <v>27.8</v>
      </c>
      <c r="I739" s="22">
        <v>5.2</v>
      </c>
      <c r="K739" s="22">
        <v>8.1999999999999993</v>
      </c>
      <c r="L739" s="22">
        <v>7.1</v>
      </c>
      <c r="N739" s="22">
        <v>8.8000000000000007</v>
      </c>
      <c r="O739" s="22">
        <v>5</v>
      </c>
      <c r="P739" s="22">
        <v>6.2</v>
      </c>
      <c r="V739" s="22">
        <v>2.9</v>
      </c>
      <c r="W739" s="22">
        <v>3.1</v>
      </c>
      <c r="X739" s="22">
        <v>12.8</v>
      </c>
      <c r="Z739" s="22">
        <v>7.9</v>
      </c>
      <c r="AC739" s="22">
        <v>3.1</v>
      </c>
      <c r="AI739" s="22">
        <v>10.07</v>
      </c>
    </row>
    <row r="740" spans="1:35">
      <c r="A740" s="22" t="s">
        <v>488</v>
      </c>
      <c r="H740" s="22">
        <v>13.9</v>
      </c>
      <c r="I740" s="22">
        <v>5.3</v>
      </c>
      <c r="L740" s="22">
        <v>10.8</v>
      </c>
      <c r="N740" s="22">
        <v>17.7</v>
      </c>
      <c r="P740" s="22">
        <v>4.5</v>
      </c>
      <c r="Z740" s="22">
        <v>28.4</v>
      </c>
      <c r="AC740" s="22">
        <v>19.399999999999999</v>
      </c>
      <c r="AI740" s="22">
        <v>12.76</v>
      </c>
    </row>
    <row r="741" spans="1:35">
      <c r="A741" s="22" t="s">
        <v>489</v>
      </c>
      <c r="H741" s="22">
        <v>6</v>
      </c>
      <c r="N741" s="22">
        <v>21.6</v>
      </c>
      <c r="P741" s="22">
        <v>6.3</v>
      </c>
      <c r="Z741" s="22">
        <v>34.200000000000003</v>
      </c>
      <c r="AC741" s="22">
        <v>16.3</v>
      </c>
      <c r="AE741" s="22">
        <v>15.6</v>
      </c>
      <c r="AI741" s="22">
        <v>10.43</v>
      </c>
    </row>
    <row r="742" spans="1:35">
      <c r="A742" s="22" t="s">
        <v>490</v>
      </c>
      <c r="H742" s="22">
        <v>4.9000000000000004</v>
      </c>
      <c r="I742" s="22">
        <v>4.3</v>
      </c>
      <c r="N742" s="22">
        <v>19.3</v>
      </c>
      <c r="Z742" s="22">
        <v>52.3</v>
      </c>
      <c r="AC742" s="22">
        <v>13.7</v>
      </c>
      <c r="AE742" s="22">
        <v>5.5</v>
      </c>
      <c r="AI742" s="22">
        <v>7.94</v>
      </c>
    </row>
    <row r="743" spans="1:35">
      <c r="A743" s="22" t="s">
        <v>2784</v>
      </c>
      <c r="AG743" s="22">
        <v>100</v>
      </c>
      <c r="AI743" s="22">
        <v>3.87</v>
      </c>
    </row>
    <row r="744" spans="1:35">
      <c r="A744" s="22" t="s">
        <v>491</v>
      </c>
      <c r="H744" s="22">
        <v>46.71</v>
      </c>
      <c r="I744" s="22">
        <v>13.46</v>
      </c>
      <c r="L744" s="22">
        <v>28.46</v>
      </c>
      <c r="N744" s="22">
        <v>5.83</v>
      </c>
      <c r="AC744" s="22">
        <v>5.54</v>
      </c>
      <c r="AI744" s="22">
        <v>17.38</v>
      </c>
    </row>
    <row r="745" spans="1:35">
      <c r="A745" s="22" t="s">
        <v>3001</v>
      </c>
      <c r="N745" s="22">
        <v>47.76</v>
      </c>
      <c r="P745" s="22">
        <v>23.09</v>
      </c>
      <c r="R745" s="22">
        <v>5.78</v>
      </c>
      <c r="Z745" s="22">
        <v>19.95</v>
      </c>
      <c r="AC745" s="22">
        <v>3.42</v>
      </c>
      <c r="AI745" s="22">
        <v>9.99</v>
      </c>
    </row>
    <row r="746" spans="1:35">
      <c r="A746" s="22" t="s">
        <v>3002</v>
      </c>
      <c r="P746" s="22">
        <v>99.11</v>
      </c>
      <c r="AC746" s="22">
        <v>0.89</v>
      </c>
      <c r="AI746" s="22">
        <v>23.6</v>
      </c>
    </row>
    <row r="747" spans="1:35">
      <c r="A747" s="22" t="s">
        <v>3003</v>
      </c>
      <c r="N747" s="22">
        <v>20.47</v>
      </c>
      <c r="P747" s="22">
        <v>78.680000000000007</v>
      </c>
      <c r="AC747" s="22">
        <v>0.84</v>
      </c>
      <c r="AI747" s="22">
        <v>12.3</v>
      </c>
    </row>
    <row r="748" spans="1:35">
      <c r="A748" s="22" t="s">
        <v>3004</v>
      </c>
      <c r="N748" s="22">
        <v>12.94</v>
      </c>
      <c r="P748" s="22">
        <v>84.18</v>
      </c>
      <c r="AC748" s="22">
        <v>2.88</v>
      </c>
      <c r="AI748" s="22">
        <v>18.39</v>
      </c>
    </row>
    <row r="749" spans="1:35">
      <c r="A749" s="22" t="s">
        <v>3005</v>
      </c>
      <c r="Z749" s="22">
        <v>90.23</v>
      </c>
      <c r="AC749" s="22">
        <v>9.77</v>
      </c>
      <c r="AI749" s="22">
        <v>2.4300000000000002</v>
      </c>
    </row>
    <row r="750" spans="1:35">
      <c r="A750" s="22" t="s">
        <v>3006</v>
      </c>
      <c r="R750" s="22">
        <v>3.52</v>
      </c>
      <c r="Z750" s="22">
        <v>88.61</v>
      </c>
      <c r="AC750" s="22">
        <v>7.87</v>
      </c>
      <c r="AI750" s="22">
        <v>6.28</v>
      </c>
    </row>
    <row r="751" spans="1:35">
      <c r="A751" s="22" t="s">
        <v>3007</v>
      </c>
      <c r="N751" s="22">
        <v>94.79</v>
      </c>
      <c r="P751" s="22">
        <v>3.66</v>
      </c>
      <c r="AC751" s="22">
        <v>1.54</v>
      </c>
      <c r="AI751" s="22">
        <v>8.9600000000000009</v>
      </c>
    </row>
    <row r="752" spans="1:35">
      <c r="A752" s="22" t="s">
        <v>3008</v>
      </c>
      <c r="N752" s="22">
        <v>48.49</v>
      </c>
      <c r="P752" s="22">
        <v>30.27</v>
      </c>
      <c r="R752" s="22">
        <v>9.25</v>
      </c>
      <c r="Z752" s="22">
        <v>10.06</v>
      </c>
      <c r="AC752" s="22">
        <v>1.93</v>
      </c>
      <c r="AI752" s="22">
        <v>6.09</v>
      </c>
    </row>
    <row r="753" spans="1:35">
      <c r="A753" s="22" t="s">
        <v>3009</v>
      </c>
      <c r="N753" s="22">
        <v>94.79</v>
      </c>
      <c r="P753" s="22">
        <v>1.32</v>
      </c>
      <c r="AC753" s="22">
        <v>3.89</v>
      </c>
      <c r="AI753" s="22">
        <v>12.85</v>
      </c>
    </row>
    <row r="754" spans="1:35">
      <c r="A754" s="22" t="s">
        <v>1409</v>
      </c>
      <c r="D754" s="22">
        <v>9.84</v>
      </c>
      <c r="Z754" s="22">
        <v>6.42</v>
      </c>
      <c r="AC754" s="22">
        <v>6.02</v>
      </c>
      <c r="AE754" s="22">
        <v>77.72</v>
      </c>
      <c r="AI754" s="22">
        <v>17.21</v>
      </c>
    </row>
    <row r="755" spans="1:35">
      <c r="A755" s="22" t="s">
        <v>1920</v>
      </c>
      <c r="C755" s="22">
        <v>1.67</v>
      </c>
      <c r="H755" s="22">
        <v>13.18</v>
      </c>
      <c r="I755" s="22">
        <v>4.28</v>
      </c>
      <c r="K755" s="22">
        <v>3.75</v>
      </c>
      <c r="L755" s="22">
        <v>5.34</v>
      </c>
      <c r="N755" s="22">
        <v>11.33</v>
      </c>
      <c r="O755" s="22">
        <v>0.97</v>
      </c>
      <c r="W755" s="22">
        <v>20.07</v>
      </c>
      <c r="X755" s="22">
        <v>4.9800000000000004</v>
      </c>
      <c r="Y755" s="22">
        <v>7.63</v>
      </c>
      <c r="Z755" s="22">
        <v>12.4</v>
      </c>
      <c r="AC755" s="22">
        <v>12.07</v>
      </c>
      <c r="AF755" s="22">
        <v>2.33</v>
      </c>
      <c r="AI755" s="22">
        <v>7.09</v>
      </c>
    </row>
    <row r="756" spans="1:35">
      <c r="A756" s="22" t="s">
        <v>1921</v>
      </c>
      <c r="C756" s="22">
        <v>0.57999999999999996</v>
      </c>
      <c r="H756" s="22">
        <v>21.56</v>
      </c>
      <c r="I756" s="22">
        <v>4.03</v>
      </c>
      <c r="K756" s="22">
        <v>3.88</v>
      </c>
      <c r="L756" s="22">
        <v>4.3099999999999996</v>
      </c>
      <c r="N756" s="22">
        <v>15.8</v>
      </c>
      <c r="O756" s="22">
        <v>1.97</v>
      </c>
      <c r="W756" s="22">
        <v>9.59</v>
      </c>
      <c r="X756" s="22">
        <v>2.38</v>
      </c>
      <c r="Z756" s="22">
        <v>12.82</v>
      </c>
      <c r="AC756" s="22">
        <v>20.72</v>
      </c>
      <c r="AF756" s="22">
        <v>2.36</v>
      </c>
      <c r="AI756" s="22">
        <v>9.6199999999999992</v>
      </c>
    </row>
    <row r="757" spans="1:35">
      <c r="A757" s="22" t="s">
        <v>1922</v>
      </c>
      <c r="H757" s="22">
        <v>23.83</v>
      </c>
      <c r="I757" s="22">
        <v>8.32</v>
      </c>
      <c r="K757" s="22">
        <v>6.71</v>
      </c>
      <c r="L757" s="22">
        <v>7.51</v>
      </c>
      <c r="N757" s="22">
        <v>19.66</v>
      </c>
      <c r="O757" s="22">
        <v>4.67</v>
      </c>
      <c r="W757" s="22">
        <v>9.49</v>
      </c>
      <c r="Z757" s="22">
        <v>11.47</v>
      </c>
      <c r="AC757" s="22">
        <v>4.5999999999999996</v>
      </c>
      <c r="AF757" s="22">
        <v>3.74</v>
      </c>
      <c r="AI757" s="22">
        <v>11.46</v>
      </c>
    </row>
    <row r="758" spans="1:35">
      <c r="A758" s="22" t="s">
        <v>1376</v>
      </c>
      <c r="B758" s="22">
        <v>5.8</v>
      </c>
      <c r="D758" s="22">
        <v>2.77</v>
      </c>
      <c r="P758" s="22">
        <v>60.23</v>
      </c>
      <c r="Z758" s="22">
        <v>5.54</v>
      </c>
      <c r="AC758" s="22">
        <v>9.01</v>
      </c>
      <c r="AE758" s="22">
        <v>3.39</v>
      </c>
      <c r="AF758" s="22">
        <v>13.26</v>
      </c>
      <c r="AI758" s="22">
        <v>6.36</v>
      </c>
    </row>
    <row r="759" spans="1:35">
      <c r="A759" s="22" t="s">
        <v>492</v>
      </c>
      <c r="C759" s="22">
        <v>9.19</v>
      </c>
      <c r="D759" s="22">
        <v>2.99</v>
      </c>
      <c r="P759" s="22">
        <v>52.61</v>
      </c>
      <c r="Z759" s="22">
        <v>29.07</v>
      </c>
      <c r="AC759" s="22">
        <v>6.14</v>
      </c>
      <c r="AI759" s="22">
        <v>13.79</v>
      </c>
    </row>
    <row r="760" spans="1:35">
      <c r="A760" s="22" t="s">
        <v>493</v>
      </c>
      <c r="C760" s="22">
        <v>11.89</v>
      </c>
      <c r="D760" s="22">
        <v>2.95</v>
      </c>
      <c r="P760" s="22">
        <v>28.07</v>
      </c>
      <c r="Z760" s="22">
        <v>47.43</v>
      </c>
      <c r="AC760" s="22">
        <v>9.66</v>
      </c>
      <c r="AI760" s="22">
        <v>8.75</v>
      </c>
    </row>
    <row r="761" spans="1:35">
      <c r="A761" s="22" t="s">
        <v>494</v>
      </c>
      <c r="P761" s="22">
        <v>97.77</v>
      </c>
      <c r="AC761" s="22">
        <v>1.2</v>
      </c>
      <c r="AF761" s="22">
        <v>1.03</v>
      </c>
      <c r="AI761" s="22">
        <v>20.57</v>
      </c>
    </row>
    <row r="762" spans="1:35">
      <c r="A762" s="22" t="s">
        <v>495</v>
      </c>
      <c r="C762" s="22">
        <v>11.01</v>
      </c>
      <c r="D762" s="22">
        <v>2.92</v>
      </c>
      <c r="P762" s="22">
        <v>77.19</v>
      </c>
      <c r="Z762" s="22">
        <v>7.86</v>
      </c>
      <c r="AC762" s="22">
        <v>1.02</v>
      </c>
      <c r="AI762" s="22">
        <v>16.87</v>
      </c>
    </row>
    <row r="763" spans="1:35">
      <c r="A763" s="22" t="s">
        <v>3010</v>
      </c>
      <c r="C763" s="22">
        <v>3.25</v>
      </c>
      <c r="P763" s="22">
        <v>54.9</v>
      </c>
      <c r="Z763" s="22">
        <v>38.83</v>
      </c>
      <c r="AC763" s="22">
        <v>1.88</v>
      </c>
      <c r="AF763" s="22">
        <v>1.1399999999999999</v>
      </c>
      <c r="AI763" s="22">
        <v>11.19</v>
      </c>
    </row>
    <row r="764" spans="1:35">
      <c r="A764" s="22" t="s">
        <v>496</v>
      </c>
      <c r="C764" s="22">
        <v>5.89</v>
      </c>
      <c r="D764" s="22">
        <v>2.67</v>
      </c>
      <c r="P764" s="22">
        <v>74.98</v>
      </c>
      <c r="Z764" s="22">
        <v>11.66</v>
      </c>
      <c r="AC764" s="22">
        <v>3.78</v>
      </c>
      <c r="AF764" s="22">
        <v>1.02</v>
      </c>
      <c r="AI764" s="22">
        <v>17.309999999999999</v>
      </c>
    </row>
    <row r="765" spans="1:35">
      <c r="A765" s="22" t="s">
        <v>1410</v>
      </c>
      <c r="D765" s="22">
        <v>4.7</v>
      </c>
      <c r="H765" s="22">
        <v>6.84</v>
      </c>
      <c r="K765" s="22">
        <v>5.93</v>
      </c>
      <c r="L765" s="22">
        <v>3.81</v>
      </c>
      <c r="N765" s="22">
        <v>16.829999999999998</v>
      </c>
      <c r="O765" s="22">
        <v>2.0499999999999998</v>
      </c>
      <c r="P765" s="22">
        <v>15.57</v>
      </c>
      <c r="W765" s="22">
        <v>14.55</v>
      </c>
      <c r="X765" s="22">
        <v>14.28</v>
      </c>
      <c r="Z765" s="22">
        <v>13.61</v>
      </c>
      <c r="AC765" s="22">
        <v>1.83</v>
      </c>
      <c r="AI765" s="22">
        <v>9.82</v>
      </c>
    </row>
    <row r="766" spans="1:35">
      <c r="A766" s="22" t="s">
        <v>1411</v>
      </c>
      <c r="B766" s="22">
        <v>7.79</v>
      </c>
      <c r="D766" s="22">
        <v>3.22</v>
      </c>
      <c r="H766" s="22">
        <v>5.44</v>
      </c>
      <c r="I766" s="22">
        <v>8.5500000000000007</v>
      </c>
      <c r="K766" s="22">
        <v>6</v>
      </c>
      <c r="L766" s="22">
        <v>5.96</v>
      </c>
      <c r="N766" s="22">
        <v>15.34</v>
      </c>
      <c r="O766" s="22">
        <v>14.09</v>
      </c>
      <c r="P766" s="22">
        <v>24.76</v>
      </c>
      <c r="X766" s="22">
        <v>4.82</v>
      </c>
      <c r="AC766" s="22">
        <v>2.67</v>
      </c>
      <c r="AF766" s="22">
        <v>1.36</v>
      </c>
      <c r="AI766" s="22">
        <v>19.399999999999999</v>
      </c>
    </row>
    <row r="767" spans="1:35">
      <c r="A767" s="22" t="s">
        <v>3011</v>
      </c>
      <c r="C767" s="22">
        <v>8.5</v>
      </c>
      <c r="D767" s="22">
        <v>1.95</v>
      </c>
      <c r="H767" s="22">
        <v>9.17</v>
      </c>
      <c r="K767" s="22">
        <v>7.58</v>
      </c>
      <c r="L767" s="22">
        <v>5.53</v>
      </c>
      <c r="N767" s="22">
        <v>7.6</v>
      </c>
      <c r="O767" s="22">
        <v>3.98</v>
      </c>
      <c r="P767" s="22">
        <v>10.11</v>
      </c>
      <c r="X767" s="22">
        <v>4.8499999999999996</v>
      </c>
      <c r="Z767" s="22">
        <v>39.15</v>
      </c>
      <c r="AC767" s="22">
        <v>1.58</v>
      </c>
      <c r="AI767" s="22">
        <v>12.37</v>
      </c>
    </row>
    <row r="768" spans="1:35">
      <c r="A768" s="22" t="s">
        <v>3012</v>
      </c>
      <c r="C768" s="22">
        <v>7.79</v>
      </c>
      <c r="D768" s="22">
        <v>2.33</v>
      </c>
      <c r="H768" s="22">
        <v>4.42</v>
      </c>
      <c r="K768" s="22">
        <v>4.66</v>
      </c>
      <c r="L768" s="22">
        <v>3.72</v>
      </c>
      <c r="N768" s="22">
        <v>1.97</v>
      </c>
      <c r="O768" s="22">
        <v>2.19</v>
      </c>
      <c r="P768" s="22">
        <v>4.7300000000000004</v>
      </c>
      <c r="X768" s="22">
        <v>2.27</v>
      </c>
      <c r="Z768" s="22">
        <v>64.260000000000005</v>
      </c>
      <c r="AC768" s="22">
        <v>1.66</v>
      </c>
      <c r="AI768" s="22">
        <v>8.33</v>
      </c>
    </row>
    <row r="769" spans="1:35">
      <c r="A769" s="22" t="s">
        <v>3013</v>
      </c>
      <c r="C769" s="22">
        <v>9.1199999999999992</v>
      </c>
      <c r="H769" s="22">
        <v>2.98</v>
      </c>
      <c r="P769" s="22">
        <v>9.93</v>
      </c>
      <c r="X769" s="22">
        <v>4.03</v>
      </c>
      <c r="Z769" s="22">
        <v>72.989999999999995</v>
      </c>
      <c r="AC769" s="22">
        <v>0.95</v>
      </c>
      <c r="AI769" s="22">
        <v>7.26</v>
      </c>
    </row>
    <row r="770" spans="1:35">
      <c r="A770" s="22" t="s">
        <v>497</v>
      </c>
      <c r="B770" s="22">
        <v>0.51</v>
      </c>
      <c r="F770" s="22">
        <v>62.23</v>
      </c>
      <c r="Z770" s="22">
        <v>30.5</v>
      </c>
      <c r="AC770" s="22">
        <v>3.37</v>
      </c>
      <c r="AD770" s="22">
        <v>3.39</v>
      </c>
      <c r="AI770" s="22">
        <v>9.02</v>
      </c>
    </row>
    <row r="771" spans="1:35">
      <c r="A771" s="22" t="s">
        <v>1412</v>
      </c>
      <c r="H771" s="22">
        <v>59.89</v>
      </c>
      <c r="I771" s="22">
        <v>8.7899999999999991</v>
      </c>
      <c r="L771" s="22">
        <v>17.78</v>
      </c>
      <c r="N771" s="22">
        <v>13.25</v>
      </c>
      <c r="AC771" s="22">
        <v>0.28999999999999998</v>
      </c>
      <c r="AI771" s="22">
        <v>13.14</v>
      </c>
    </row>
    <row r="772" spans="1:35">
      <c r="A772" s="22" t="s">
        <v>1413</v>
      </c>
      <c r="D772" s="22">
        <v>3.72</v>
      </c>
      <c r="H772" s="22">
        <v>12.14</v>
      </c>
      <c r="I772" s="22">
        <v>6.65</v>
      </c>
      <c r="L772" s="22">
        <v>9.58</v>
      </c>
      <c r="O772" s="22">
        <v>8.25</v>
      </c>
      <c r="P772" s="22">
        <v>12.72</v>
      </c>
      <c r="AC772" s="22">
        <v>46.94</v>
      </c>
      <c r="AI772" s="22">
        <v>4.29</v>
      </c>
    </row>
    <row r="773" spans="1:35">
      <c r="A773" s="22" t="s">
        <v>498</v>
      </c>
      <c r="AC773" s="22">
        <v>7.49</v>
      </c>
      <c r="AD773" s="22">
        <v>92.51</v>
      </c>
      <c r="AI773" s="22">
        <v>14.54</v>
      </c>
    </row>
    <row r="774" spans="1:35">
      <c r="A774" s="22" t="s">
        <v>499</v>
      </c>
      <c r="P774" s="22">
        <v>91.2</v>
      </c>
      <c r="AC774" s="22">
        <v>8.8000000000000007</v>
      </c>
      <c r="AI774" s="22">
        <v>23.53</v>
      </c>
    </row>
    <row r="775" spans="1:35">
      <c r="A775" s="22" t="s">
        <v>500</v>
      </c>
      <c r="F775" s="22">
        <v>5.58</v>
      </c>
      <c r="AC775" s="22">
        <v>3.57</v>
      </c>
      <c r="AD775" s="22">
        <v>90.85</v>
      </c>
      <c r="AI775" s="22">
        <v>8.7799999999999994</v>
      </c>
    </row>
    <row r="776" spans="1:35">
      <c r="A776" s="22" t="s">
        <v>2877</v>
      </c>
      <c r="AG776" s="22">
        <v>100</v>
      </c>
      <c r="AI776" s="22">
        <v>2.1</v>
      </c>
    </row>
    <row r="777" spans="1:35">
      <c r="A777" s="22" t="s">
        <v>1709</v>
      </c>
      <c r="F777" s="22">
        <v>30.21</v>
      </c>
      <c r="AC777" s="22">
        <v>8.76</v>
      </c>
      <c r="AD777" s="22">
        <v>61.03</v>
      </c>
      <c r="AI777" s="22">
        <v>11.29</v>
      </c>
    </row>
    <row r="778" spans="1:35">
      <c r="A778" s="22" t="s">
        <v>2209</v>
      </c>
      <c r="B778" s="22">
        <v>-0.01</v>
      </c>
      <c r="H778" s="22">
        <v>15.85</v>
      </c>
      <c r="K778" s="22">
        <v>3.9</v>
      </c>
      <c r="L778" s="22">
        <v>4.92</v>
      </c>
      <c r="N778" s="22">
        <v>10.47</v>
      </c>
      <c r="P778" s="22">
        <v>0.19</v>
      </c>
      <c r="R778" s="22">
        <v>0.19</v>
      </c>
      <c r="V778" s="22">
        <v>0.63</v>
      </c>
      <c r="W778" s="22">
        <v>2.83</v>
      </c>
      <c r="X778" s="22">
        <v>46.88</v>
      </c>
      <c r="Z778" s="22">
        <v>11.75</v>
      </c>
      <c r="AC778" s="22">
        <v>2.4</v>
      </c>
      <c r="AI778" s="22">
        <v>6.03</v>
      </c>
    </row>
    <row r="779" spans="1:35">
      <c r="A779" s="22" t="s">
        <v>2210</v>
      </c>
      <c r="B779" s="22">
        <v>-0.04</v>
      </c>
      <c r="H779" s="22">
        <v>22.72</v>
      </c>
      <c r="K779" s="22">
        <v>5.55</v>
      </c>
      <c r="L779" s="22">
        <v>6.94</v>
      </c>
      <c r="N779" s="22">
        <v>11.06</v>
      </c>
      <c r="P779" s="22">
        <v>0.26</v>
      </c>
      <c r="R779" s="22">
        <v>0.2</v>
      </c>
      <c r="V779" s="22">
        <v>0.65</v>
      </c>
      <c r="W779" s="22">
        <v>8.1</v>
      </c>
      <c r="X779" s="22">
        <v>22.78</v>
      </c>
      <c r="Z779" s="22">
        <v>19.66</v>
      </c>
      <c r="AC779" s="22">
        <v>2.11</v>
      </c>
      <c r="AI779" s="22">
        <v>8.36</v>
      </c>
    </row>
    <row r="780" spans="1:35">
      <c r="A780" s="22" t="s">
        <v>2211</v>
      </c>
      <c r="B780" s="22">
        <v>-0.05</v>
      </c>
      <c r="H780" s="22">
        <v>29.32</v>
      </c>
      <c r="K780" s="22">
        <v>7.25</v>
      </c>
      <c r="L780" s="22">
        <v>8.59</v>
      </c>
      <c r="N780" s="22">
        <v>13.22</v>
      </c>
      <c r="P780" s="22">
        <v>0.25</v>
      </c>
      <c r="R780" s="22">
        <v>0.2</v>
      </c>
      <c r="V780" s="22">
        <v>0.65</v>
      </c>
      <c r="W780" s="22">
        <v>10.15</v>
      </c>
      <c r="X780" s="22">
        <v>3.14</v>
      </c>
      <c r="Z780" s="22">
        <v>25.07</v>
      </c>
      <c r="AC780" s="22">
        <v>2.2200000000000002</v>
      </c>
      <c r="AI780" s="22">
        <v>11.2</v>
      </c>
    </row>
    <row r="781" spans="1:35">
      <c r="A781" s="22" t="s">
        <v>2212</v>
      </c>
      <c r="B781" s="22">
        <v>-0.03</v>
      </c>
      <c r="G781" s="22">
        <v>0.89</v>
      </c>
      <c r="H781" s="22">
        <v>31.58</v>
      </c>
      <c r="I781" s="22">
        <v>0.33</v>
      </c>
      <c r="J781" s="22">
        <v>7.74</v>
      </c>
      <c r="K781" s="22">
        <v>7.6</v>
      </c>
      <c r="L781" s="22">
        <v>9.42</v>
      </c>
      <c r="M781" s="22">
        <v>0.55000000000000004</v>
      </c>
      <c r="N781" s="22">
        <v>20.18</v>
      </c>
      <c r="O781" s="22">
        <v>0.21</v>
      </c>
      <c r="P781" s="22">
        <v>0.74</v>
      </c>
      <c r="R781" s="22">
        <v>0.05</v>
      </c>
      <c r="V781" s="22">
        <v>0.17</v>
      </c>
      <c r="W781" s="22">
        <v>6.75</v>
      </c>
      <c r="Z781" s="22">
        <v>12.07</v>
      </c>
      <c r="AC781" s="22">
        <v>1.74</v>
      </c>
      <c r="AI781" s="22">
        <v>15.16</v>
      </c>
    </row>
    <row r="782" spans="1:35">
      <c r="A782" s="22" t="s">
        <v>2213</v>
      </c>
      <c r="G782" s="22">
        <v>1.39</v>
      </c>
      <c r="H782" s="22">
        <v>45.58</v>
      </c>
      <c r="I782" s="22">
        <v>0.51</v>
      </c>
      <c r="J782" s="22">
        <v>12.06</v>
      </c>
      <c r="K782" s="22">
        <v>11.17</v>
      </c>
      <c r="L782" s="22">
        <v>13.9</v>
      </c>
      <c r="M782" s="22">
        <v>0.86</v>
      </c>
      <c r="N782" s="22">
        <v>11.38</v>
      </c>
      <c r="O782" s="22">
        <v>0.33</v>
      </c>
      <c r="P782" s="22">
        <v>1.1100000000000001</v>
      </c>
      <c r="AC782" s="22">
        <v>1.69</v>
      </c>
      <c r="AI782" s="22">
        <v>19.670000000000002</v>
      </c>
    </row>
    <row r="783" spans="1:35">
      <c r="A783" s="22" t="s">
        <v>1923</v>
      </c>
      <c r="W783" s="22">
        <v>71.3</v>
      </c>
      <c r="X783" s="22">
        <v>22.2</v>
      </c>
      <c r="AC783" s="22">
        <v>6.5</v>
      </c>
      <c r="AI783" s="22">
        <v>3.75</v>
      </c>
    </row>
    <row r="784" spans="1:35">
      <c r="A784" s="22" t="s">
        <v>1924</v>
      </c>
      <c r="AG784" s="22">
        <v>100</v>
      </c>
      <c r="AI784" s="22">
        <v>19.920000000000002</v>
      </c>
    </row>
    <row r="785" spans="1:35">
      <c r="A785" s="22" t="s">
        <v>1925</v>
      </c>
      <c r="AG785" s="22">
        <v>100</v>
      </c>
      <c r="AI785" s="22">
        <v>8.98</v>
      </c>
    </row>
    <row r="786" spans="1:35">
      <c r="A786" s="22" t="s">
        <v>1710</v>
      </c>
      <c r="X786" s="22">
        <v>78.900000000000006</v>
      </c>
      <c r="Z786" s="22">
        <v>18.2</v>
      </c>
      <c r="AC786" s="22">
        <v>2.9</v>
      </c>
      <c r="AI786" s="22">
        <v>0.93</v>
      </c>
    </row>
    <row r="787" spans="1:35">
      <c r="A787" s="22" t="s">
        <v>1926</v>
      </c>
      <c r="N787" s="22">
        <v>98.3</v>
      </c>
      <c r="AC787" s="22">
        <v>1.7</v>
      </c>
      <c r="AI787" s="22">
        <v>5.44</v>
      </c>
    </row>
    <row r="788" spans="1:35">
      <c r="A788" s="22" t="s">
        <v>501</v>
      </c>
      <c r="H788" s="22">
        <v>84.13</v>
      </c>
      <c r="I788" s="22">
        <v>2.54</v>
      </c>
      <c r="J788" s="22">
        <v>3.86</v>
      </c>
      <c r="K788" s="22">
        <v>2.64</v>
      </c>
      <c r="L788" s="22">
        <v>6.62</v>
      </c>
      <c r="AI788" s="22">
        <v>25.64</v>
      </c>
    </row>
    <row r="789" spans="1:35">
      <c r="A789" s="22" t="s">
        <v>1414</v>
      </c>
      <c r="AG789" s="22">
        <v>100</v>
      </c>
      <c r="AI789" s="22">
        <v>21.75</v>
      </c>
    </row>
    <row r="790" spans="1:35">
      <c r="A790" s="22" t="s">
        <v>2214</v>
      </c>
      <c r="AG790" s="22">
        <v>100</v>
      </c>
      <c r="AI790" s="22">
        <v>21.83</v>
      </c>
    </row>
    <row r="791" spans="1:35">
      <c r="A791" s="22" t="s">
        <v>2215</v>
      </c>
      <c r="AG791" s="22">
        <v>100</v>
      </c>
      <c r="AI791" s="22">
        <v>17.28</v>
      </c>
    </row>
    <row r="792" spans="1:35">
      <c r="A792" s="22" t="s">
        <v>2743</v>
      </c>
      <c r="AG792" s="22">
        <v>100</v>
      </c>
      <c r="AI792" s="22">
        <v>10.48</v>
      </c>
    </row>
    <row r="793" spans="1:35">
      <c r="A793" s="22" t="s">
        <v>2744</v>
      </c>
      <c r="AG793" s="22">
        <v>100</v>
      </c>
      <c r="AI793" s="22">
        <v>15.58</v>
      </c>
    </row>
    <row r="794" spans="1:35">
      <c r="A794" s="22" t="s">
        <v>502</v>
      </c>
      <c r="F794" s="22">
        <v>97.74</v>
      </c>
      <c r="AC794" s="22">
        <v>0.96</v>
      </c>
      <c r="AE794" s="22">
        <v>1.3</v>
      </c>
      <c r="AI794" s="22">
        <v>5.34</v>
      </c>
    </row>
    <row r="795" spans="1:35">
      <c r="A795" s="22" t="s">
        <v>1711</v>
      </c>
      <c r="B795" s="22">
        <v>0.2</v>
      </c>
      <c r="F795" s="22">
        <v>86.23</v>
      </c>
      <c r="O795" s="22">
        <v>11.11</v>
      </c>
      <c r="AC795" s="22">
        <v>2.31</v>
      </c>
      <c r="AE795" s="22">
        <v>0.15</v>
      </c>
      <c r="AI795" s="22">
        <v>47.73</v>
      </c>
    </row>
    <row r="796" spans="1:35">
      <c r="A796" s="22" t="s">
        <v>2216</v>
      </c>
      <c r="AG796" s="22">
        <v>100</v>
      </c>
    </row>
    <row r="797" spans="1:35">
      <c r="A797" s="22" t="s">
        <v>2217</v>
      </c>
      <c r="AG797" s="22">
        <v>100</v>
      </c>
    </row>
    <row r="798" spans="1:35">
      <c r="A798" s="22" t="s">
        <v>2218</v>
      </c>
      <c r="AG798" s="22">
        <v>100</v>
      </c>
    </row>
    <row r="799" spans="1:35">
      <c r="A799" s="22" t="s">
        <v>2219</v>
      </c>
      <c r="AG799" s="22">
        <v>100</v>
      </c>
    </row>
    <row r="800" spans="1:35">
      <c r="A800" s="22" t="s">
        <v>2220</v>
      </c>
      <c r="B800" s="22">
        <v>3.95</v>
      </c>
      <c r="F800" s="22">
        <v>60.6</v>
      </c>
      <c r="O800" s="22">
        <v>10.11</v>
      </c>
      <c r="Z800" s="22">
        <v>3.78</v>
      </c>
      <c r="AC800" s="22">
        <v>6.79</v>
      </c>
      <c r="AD800" s="22">
        <v>0.83</v>
      </c>
      <c r="AE800" s="22">
        <v>13.92</v>
      </c>
      <c r="AF800" s="22">
        <v>0.02</v>
      </c>
      <c r="AI800" s="22">
        <v>19.38</v>
      </c>
    </row>
    <row r="801" spans="1:35">
      <c r="A801" s="22" t="s">
        <v>2929</v>
      </c>
      <c r="B801" s="22">
        <v>4.53</v>
      </c>
      <c r="F801" s="22">
        <v>54.72</v>
      </c>
      <c r="O801" s="22">
        <v>2.4900000000000002</v>
      </c>
      <c r="Z801" s="22">
        <v>10.79</v>
      </c>
      <c r="AC801" s="22">
        <v>8.2200000000000006</v>
      </c>
      <c r="AD801" s="22">
        <v>0.64</v>
      </c>
      <c r="AE801" s="22">
        <v>18.170000000000002</v>
      </c>
      <c r="AF801" s="22">
        <v>0.44</v>
      </c>
      <c r="AI801" s="22">
        <v>15.38</v>
      </c>
    </row>
    <row r="802" spans="1:35">
      <c r="A802" s="22" t="s">
        <v>2930</v>
      </c>
      <c r="B802" s="22">
        <v>5.0599999999999996</v>
      </c>
      <c r="F802" s="22">
        <v>41.24</v>
      </c>
      <c r="O802" s="22">
        <v>0.88</v>
      </c>
      <c r="Z802" s="22">
        <v>25.3</v>
      </c>
      <c r="AC802" s="22">
        <v>6.19</v>
      </c>
      <c r="AD802" s="22">
        <v>0.46</v>
      </c>
      <c r="AE802" s="22">
        <v>20.68</v>
      </c>
      <c r="AF802" s="22">
        <v>0.19</v>
      </c>
      <c r="AI802" s="22">
        <v>12.44</v>
      </c>
    </row>
    <row r="803" spans="1:35">
      <c r="A803" s="22" t="s">
        <v>1712</v>
      </c>
      <c r="B803" s="22">
        <v>8.6</v>
      </c>
      <c r="D803" s="22">
        <v>9.3000000000000007</v>
      </c>
      <c r="N803" s="22">
        <v>1.1000000000000001</v>
      </c>
      <c r="P803" s="22">
        <v>42.7</v>
      </c>
      <c r="Z803" s="22">
        <v>31.4</v>
      </c>
      <c r="AC803" s="22">
        <v>6.9</v>
      </c>
      <c r="AI803" s="22">
        <v>10.02</v>
      </c>
    </row>
    <row r="804" spans="1:35">
      <c r="A804" s="22" t="s">
        <v>1713</v>
      </c>
      <c r="G804" s="22">
        <v>1.47</v>
      </c>
      <c r="H804" s="22">
        <v>43.08</v>
      </c>
      <c r="I804" s="22">
        <v>4.01</v>
      </c>
      <c r="J804" s="22">
        <v>11.12</v>
      </c>
      <c r="K804" s="22">
        <v>9.27</v>
      </c>
      <c r="L804" s="22">
        <v>24.03</v>
      </c>
      <c r="M804" s="22">
        <v>1.1100000000000001</v>
      </c>
      <c r="N804" s="22">
        <v>4.58</v>
      </c>
      <c r="O804" s="22">
        <v>0.23</v>
      </c>
      <c r="AC804" s="22">
        <v>1.1100000000000001</v>
      </c>
      <c r="AI804" s="22">
        <v>18.36</v>
      </c>
    </row>
    <row r="805" spans="1:35">
      <c r="A805" s="22" t="s">
        <v>2785</v>
      </c>
      <c r="G805" s="22">
        <v>3.88</v>
      </c>
      <c r="H805" s="22">
        <v>30.11</v>
      </c>
      <c r="I805" s="22">
        <v>4.8</v>
      </c>
      <c r="J805" s="22">
        <v>15.94</v>
      </c>
      <c r="K805" s="22">
        <v>9.4499999999999993</v>
      </c>
      <c r="L805" s="22">
        <v>25.17</v>
      </c>
      <c r="M805" s="22">
        <v>1.06</v>
      </c>
      <c r="N805" s="22">
        <v>6.56</v>
      </c>
      <c r="O805" s="22">
        <v>0.78</v>
      </c>
      <c r="AC805" s="22">
        <v>2.0299999999999998</v>
      </c>
      <c r="AI805" s="22">
        <v>18.88</v>
      </c>
    </row>
    <row r="806" spans="1:35">
      <c r="A806" s="22" t="s">
        <v>2821</v>
      </c>
      <c r="H806" s="22">
        <v>2.2000000000000002</v>
      </c>
      <c r="L806" s="22">
        <v>6.66</v>
      </c>
      <c r="N806" s="22">
        <v>90.11</v>
      </c>
      <c r="AC806" s="22">
        <v>1.04</v>
      </c>
      <c r="AI806" s="22">
        <v>11.47</v>
      </c>
    </row>
    <row r="807" spans="1:35">
      <c r="A807" s="22" t="s">
        <v>2822</v>
      </c>
      <c r="I807" s="22">
        <v>0.52</v>
      </c>
      <c r="J807" s="22">
        <v>0.03</v>
      </c>
      <c r="L807" s="22">
        <v>2.97</v>
      </c>
      <c r="N807" s="22">
        <v>96.12</v>
      </c>
      <c r="AC807" s="22">
        <v>0.35</v>
      </c>
      <c r="AI807" s="22">
        <v>11.41</v>
      </c>
    </row>
    <row r="808" spans="1:35">
      <c r="A808" s="22" t="s">
        <v>2786</v>
      </c>
      <c r="H808" s="22">
        <v>2.8</v>
      </c>
      <c r="L808" s="22">
        <v>4.92</v>
      </c>
      <c r="M808" s="22">
        <v>1.82</v>
      </c>
      <c r="N808" s="22">
        <v>89.31</v>
      </c>
      <c r="AC808" s="22">
        <v>1.1499999999999999</v>
      </c>
      <c r="AI808" s="22">
        <v>9.67</v>
      </c>
    </row>
    <row r="809" spans="1:35">
      <c r="A809" s="22" t="s">
        <v>1714</v>
      </c>
      <c r="H809" s="22">
        <v>0.17</v>
      </c>
      <c r="I809" s="22">
        <v>0.63</v>
      </c>
      <c r="N809" s="22">
        <v>93.42</v>
      </c>
      <c r="AC809" s="22">
        <v>5.78</v>
      </c>
      <c r="AI809" s="22">
        <v>24.06</v>
      </c>
    </row>
    <row r="810" spans="1:35">
      <c r="A810" s="22" t="s">
        <v>2787</v>
      </c>
      <c r="H810" s="22">
        <v>2.77</v>
      </c>
      <c r="I810" s="22">
        <v>1.33</v>
      </c>
      <c r="J810" s="22">
        <v>2.02</v>
      </c>
      <c r="K810" s="22">
        <v>3.25</v>
      </c>
      <c r="L810" s="22">
        <v>6.97</v>
      </c>
      <c r="N810" s="22">
        <v>83.96</v>
      </c>
      <c r="O810" s="22">
        <v>0.28000000000000003</v>
      </c>
      <c r="AC810" s="22">
        <v>-0.57999999999999996</v>
      </c>
      <c r="AI810" s="22">
        <v>13.07</v>
      </c>
    </row>
    <row r="811" spans="1:35">
      <c r="A811" s="22" t="s">
        <v>503</v>
      </c>
      <c r="L811" s="22">
        <v>0.1</v>
      </c>
      <c r="N811" s="22">
        <v>98.6</v>
      </c>
      <c r="AC811" s="22">
        <v>1.3</v>
      </c>
      <c r="AI811" s="22">
        <v>3.68</v>
      </c>
    </row>
    <row r="812" spans="1:35">
      <c r="A812" s="22" t="s">
        <v>2221</v>
      </c>
      <c r="B812" s="22">
        <v>-1.3</v>
      </c>
      <c r="H812" s="22">
        <v>12.8</v>
      </c>
      <c r="I812" s="22">
        <v>18.899999999999999</v>
      </c>
      <c r="L812" s="22">
        <v>11</v>
      </c>
      <c r="N812" s="22">
        <v>21.6</v>
      </c>
      <c r="X812" s="22">
        <v>19.8</v>
      </c>
      <c r="AC812" s="22">
        <v>9.3000000000000007</v>
      </c>
      <c r="AF812" s="22">
        <v>7.9</v>
      </c>
      <c r="AI812" s="22">
        <v>8.5500000000000007</v>
      </c>
    </row>
    <row r="813" spans="1:35">
      <c r="A813" s="22" t="s">
        <v>1927</v>
      </c>
      <c r="N813" s="22">
        <v>99.5</v>
      </c>
      <c r="AC813" s="22">
        <v>0.5</v>
      </c>
      <c r="AI813" s="22">
        <v>8.02</v>
      </c>
    </row>
    <row r="814" spans="1:35">
      <c r="A814" s="22" t="s">
        <v>2222</v>
      </c>
      <c r="B814" s="22">
        <v>-0.3</v>
      </c>
      <c r="H814" s="22">
        <v>15.3</v>
      </c>
      <c r="I814" s="22">
        <v>14.7</v>
      </c>
      <c r="L814" s="22">
        <v>15.3</v>
      </c>
      <c r="N814" s="22">
        <v>49.8</v>
      </c>
      <c r="AC814" s="22">
        <v>5.2</v>
      </c>
      <c r="AI814" s="22">
        <v>9.35</v>
      </c>
    </row>
    <row r="815" spans="1:35">
      <c r="A815" s="22" t="s">
        <v>2745</v>
      </c>
      <c r="AC815" s="22">
        <v>100</v>
      </c>
      <c r="AI815" s="22">
        <v>0.02</v>
      </c>
    </row>
    <row r="816" spans="1:35">
      <c r="A816" s="22" t="s">
        <v>2223</v>
      </c>
      <c r="AC816" s="22">
        <v>100</v>
      </c>
      <c r="AI816" s="22">
        <v>0.23</v>
      </c>
    </row>
    <row r="817" spans="1:35">
      <c r="A817" s="22" t="s">
        <v>504</v>
      </c>
      <c r="O817" s="22">
        <v>9.8000000000000007</v>
      </c>
      <c r="P817" s="22">
        <v>80.3</v>
      </c>
      <c r="AC817" s="22">
        <v>0.2</v>
      </c>
      <c r="AF817" s="22">
        <v>9.6999999999999993</v>
      </c>
      <c r="AI817" s="22">
        <v>17.940000000000001</v>
      </c>
    </row>
    <row r="818" spans="1:35">
      <c r="A818" s="22" t="s">
        <v>505</v>
      </c>
      <c r="H818" s="22">
        <v>98.4</v>
      </c>
      <c r="L818" s="22">
        <v>1.5</v>
      </c>
      <c r="AC818" s="22">
        <v>0.1</v>
      </c>
      <c r="AI818" s="22">
        <v>15.21</v>
      </c>
    </row>
    <row r="819" spans="1:35">
      <c r="A819" s="22" t="s">
        <v>506</v>
      </c>
      <c r="H819" s="22">
        <v>91</v>
      </c>
      <c r="L819" s="22">
        <v>4.5999999999999996</v>
      </c>
      <c r="N819" s="22">
        <v>1.2</v>
      </c>
      <c r="P819" s="22">
        <v>2.5</v>
      </c>
      <c r="AC819" s="22">
        <v>0.7</v>
      </c>
      <c r="AI819" s="22">
        <v>10.11</v>
      </c>
    </row>
    <row r="820" spans="1:35">
      <c r="A820" s="22" t="s">
        <v>507</v>
      </c>
      <c r="B820" s="22">
        <v>0.1</v>
      </c>
      <c r="I820" s="22">
        <v>12</v>
      </c>
      <c r="J820" s="22">
        <v>85.8</v>
      </c>
      <c r="AC820" s="22">
        <v>2.1</v>
      </c>
      <c r="AI820" s="22">
        <v>27.76</v>
      </c>
    </row>
    <row r="821" spans="1:35">
      <c r="A821" s="22" t="s">
        <v>508</v>
      </c>
      <c r="H821" s="22">
        <v>5.7</v>
      </c>
      <c r="I821" s="22">
        <v>35.6</v>
      </c>
      <c r="J821" s="22">
        <v>50</v>
      </c>
      <c r="L821" s="22">
        <v>3.9</v>
      </c>
      <c r="AC821" s="22">
        <v>4.8</v>
      </c>
      <c r="AI821" s="22">
        <v>22.8</v>
      </c>
    </row>
    <row r="822" spans="1:35">
      <c r="A822" s="22" t="s">
        <v>509</v>
      </c>
      <c r="I822" s="22">
        <v>38.700000000000003</v>
      </c>
      <c r="J822" s="22">
        <v>60.3</v>
      </c>
      <c r="AC822" s="22">
        <v>1</v>
      </c>
      <c r="AI822" s="22">
        <v>8.89</v>
      </c>
    </row>
    <row r="823" spans="1:35">
      <c r="A823" s="22" t="s">
        <v>510</v>
      </c>
      <c r="AC823" s="22">
        <v>100</v>
      </c>
      <c r="AI823" s="22">
        <v>0.06</v>
      </c>
    </row>
    <row r="824" spans="1:35">
      <c r="A824" s="22" t="s">
        <v>511</v>
      </c>
      <c r="I824" s="22">
        <v>10.4</v>
      </c>
      <c r="J824" s="22">
        <v>85.2</v>
      </c>
      <c r="AC824" s="22">
        <v>4.4000000000000004</v>
      </c>
      <c r="AI824" s="22">
        <v>30.09</v>
      </c>
    </row>
    <row r="825" spans="1:35">
      <c r="A825" s="22" t="s">
        <v>2224</v>
      </c>
      <c r="AG825" s="22">
        <v>100</v>
      </c>
      <c r="AI825" s="22">
        <v>6.75</v>
      </c>
    </row>
    <row r="826" spans="1:35">
      <c r="A826" s="22" t="s">
        <v>2225</v>
      </c>
      <c r="B826" s="22">
        <v>-12.4</v>
      </c>
      <c r="P826" s="22">
        <v>3</v>
      </c>
      <c r="AE826" s="22">
        <v>109.4</v>
      </c>
      <c r="AI826" s="22">
        <v>8.33</v>
      </c>
    </row>
    <row r="827" spans="1:35">
      <c r="A827" s="22" t="s">
        <v>2226</v>
      </c>
      <c r="AG827" s="22">
        <v>100</v>
      </c>
    </row>
    <row r="828" spans="1:35">
      <c r="A828" s="22" t="s">
        <v>512</v>
      </c>
      <c r="H828" s="22">
        <v>0.9</v>
      </c>
      <c r="I828" s="22">
        <v>4.3</v>
      </c>
      <c r="J828" s="22">
        <v>88.6</v>
      </c>
      <c r="P828" s="22">
        <v>0.5</v>
      </c>
      <c r="AC828" s="22">
        <v>5.7</v>
      </c>
      <c r="AI828" s="22">
        <v>27.77</v>
      </c>
    </row>
    <row r="829" spans="1:35">
      <c r="A829" s="22" t="s">
        <v>513</v>
      </c>
      <c r="B829" s="22">
        <v>0.1</v>
      </c>
      <c r="H829" s="22">
        <v>3.5</v>
      </c>
      <c r="L829" s="22">
        <v>3.7</v>
      </c>
      <c r="M829" s="22">
        <v>33.799999999999997</v>
      </c>
      <c r="N829" s="22">
        <v>2.2000000000000002</v>
      </c>
      <c r="O829" s="22">
        <v>43.6</v>
      </c>
      <c r="P829" s="22">
        <v>0.6</v>
      </c>
      <c r="Q829" s="22">
        <v>10</v>
      </c>
      <c r="AC829" s="22">
        <v>2.5</v>
      </c>
      <c r="AI829" s="22">
        <v>23.71</v>
      </c>
    </row>
    <row r="830" spans="1:35">
      <c r="A830" s="22" t="s">
        <v>514</v>
      </c>
      <c r="B830" s="22">
        <v>-0.1</v>
      </c>
      <c r="G830" s="22">
        <v>3.9</v>
      </c>
      <c r="I830" s="22">
        <v>5.9</v>
      </c>
      <c r="J830" s="22">
        <v>73.7</v>
      </c>
      <c r="L830" s="22">
        <v>2.4</v>
      </c>
      <c r="M830" s="22">
        <v>4.9000000000000004</v>
      </c>
      <c r="O830" s="22">
        <v>8</v>
      </c>
      <c r="AC830" s="22">
        <v>1.3</v>
      </c>
      <c r="AI830" s="22">
        <v>32.479999999999997</v>
      </c>
    </row>
    <row r="831" spans="1:35">
      <c r="A831" s="22" t="s">
        <v>113</v>
      </c>
      <c r="H831" s="22">
        <v>12.5</v>
      </c>
      <c r="N831" s="22">
        <v>76.8</v>
      </c>
      <c r="AC831" s="22">
        <v>10.7</v>
      </c>
      <c r="AI831" s="22">
        <v>3.5</v>
      </c>
    </row>
    <row r="832" spans="1:35">
      <c r="A832" s="22" t="s">
        <v>515</v>
      </c>
      <c r="L832" s="22">
        <v>88.6</v>
      </c>
      <c r="N832" s="22">
        <v>6</v>
      </c>
      <c r="P832" s="22">
        <v>4.8</v>
      </c>
      <c r="AC832" s="22">
        <v>0.6</v>
      </c>
      <c r="AI832" s="22">
        <v>17.27</v>
      </c>
    </row>
    <row r="833" spans="1:35">
      <c r="A833" s="22" t="s">
        <v>516</v>
      </c>
      <c r="B833" s="22">
        <v>0.1</v>
      </c>
      <c r="J833" s="22">
        <v>2.9</v>
      </c>
      <c r="L833" s="22">
        <v>94.6</v>
      </c>
      <c r="P833" s="22">
        <v>0.7</v>
      </c>
      <c r="AC833" s="22">
        <v>1.7</v>
      </c>
      <c r="AI833" s="22">
        <v>20.43</v>
      </c>
    </row>
    <row r="834" spans="1:35">
      <c r="A834" s="22" t="s">
        <v>1928</v>
      </c>
      <c r="B834" s="22">
        <v>0.34</v>
      </c>
      <c r="S834" s="22">
        <v>1.2</v>
      </c>
      <c r="V834" s="22">
        <v>61.33</v>
      </c>
      <c r="Z834" s="22">
        <v>36.43</v>
      </c>
      <c r="AC834" s="22">
        <v>0.69</v>
      </c>
      <c r="AE834" s="22">
        <v>0.01</v>
      </c>
      <c r="AI834" s="22">
        <v>7.66</v>
      </c>
    </row>
    <row r="835" spans="1:35">
      <c r="A835" s="22" t="s">
        <v>517</v>
      </c>
      <c r="H835" s="22">
        <v>31.2</v>
      </c>
      <c r="J835" s="22">
        <v>7.2</v>
      </c>
      <c r="K835" s="22">
        <v>4.8</v>
      </c>
      <c r="L835" s="22">
        <v>32</v>
      </c>
      <c r="N835" s="22">
        <v>16.600000000000001</v>
      </c>
      <c r="P835" s="22">
        <v>6.4</v>
      </c>
      <c r="AC835" s="22">
        <v>1.8</v>
      </c>
      <c r="AI835" s="22">
        <v>10.06</v>
      </c>
    </row>
    <row r="836" spans="1:35">
      <c r="A836" s="22" t="s">
        <v>114</v>
      </c>
      <c r="B836" s="22">
        <v>-0.3</v>
      </c>
      <c r="H836" s="22">
        <v>27.3</v>
      </c>
      <c r="J836" s="22">
        <v>2.9</v>
      </c>
      <c r="K836" s="22">
        <v>4.7</v>
      </c>
      <c r="L836" s="22">
        <v>30.9</v>
      </c>
      <c r="N836" s="22">
        <v>16.2</v>
      </c>
      <c r="P836" s="22">
        <v>6.2</v>
      </c>
      <c r="AC836" s="22">
        <v>12.1</v>
      </c>
      <c r="AI836" s="22">
        <v>9.34</v>
      </c>
    </row>
    <row r="837" spans="1:35">
      <c r="A837" s="22" t="s">
        <v>518</v>
      </c>
      <c r="H837" s="22">
        <v>49.2</v>
      </c>
      <c r="J837" s="22">
        <v>14.5</v>
      </c>
      <c r="K837" s="22">
        <v>7.4</v>
      </c>
      <c r="L837" s="22">
        <v>7.9</v>
      </c>
      <c r="N837" s="22">
        <v>6</v>
      </c>
      <c r="P837" s="22">
        <v>12.4</v>
      </c>
      <c r="AC837" s="22">
        <v>2.6</v>
      </c>
      <c r="AI837" s="22">
        <v>30.64</v>
      </c>
    </row>
    <row r="838" spans="1:35">
      <c r="A838" s="22" t="s">
        <v>519</v>
      </c>
      <c r="Z838" s="22">
        <v>96.15</v>
      </c>
      <c r="AC838" s="22">
        <v>3.85</v>
      </c>
      <c r="AI838" s="22">
        <v>11.06</v>
      </c>
    </row>
    <row r="839" spans="1:35">
      <c r="A839" s="22" t="s">
        <v>520</v>
      </c>
      <c r="AC839" s="22">
        <v>3.2</v>
      </c>
      <c r="AF839" s="22">
        <v>96.8</v>
      </c>
      <c r="AI839" s="22">
        <v>4.54</v>
      </c>
    </row>
    <row r="840" spans="1:35">
      <c r="A840" s="22" t="s">
        <v>521</v>
      </c>
      <c r="H840" s="22">
        <v>51.9</v>
      </c>
      <c r="J840" s="22">
        <v>4.8</v>
      </c>
      <c r="K840" s="22">
        <v>8.5</v>
      </c>
      <c r="L840" s="22">
        <v>20.6</v>
      </c>
      <c r="N840" s="22">
        <v>6.2</v>
      </c>
      <c r="P840" s="22">
        <v>6.6</v>
      </c>
      <c r="AC840" s="22">
        <v>1.4</v>
      </c>
      <c r="AI840" s="22">
        <v>21.61</v>
      </c>
    </row>
    <row r="841" spans="1:35">
      <c r="A841" s="22" t="s">
        <v>1929</v>
      </c>
      <c r="AG841" s="22">
        <v>100</v>
      </c>
      <c r="AI841" s="22">
        <v>15.05</v>
      </c>
    </row>
    <row r="842" spans="1:35">
      <c r="A842" s="22" t="s">
        <v>522</v>
      </c>
      <c r="G842" s="22">
        <v>4.8</v>
      </c>
      <c r="J842" s="22">
        <v>78.400000000000006</v>
      </c>
      <c r="M842" s="22">
        <v>2.9</v>
      </c>
      <c r="O842" s="22">
        <v>3.5</v>
      </c>
      <c r="P842" s="22">
        <v>7.8</v>
      </c>
      <c r="Q842" s="22">
        <v>2.6</v>
      </c>
      <c r="AI842" s="22">
        <v>22.62</v>
      </c>
    </row>
    <row r="843" spans="1:35">
      <c r="A843" s="22" t="s">
        <v>523</v>
      </c>
      <c r="L843" s="22">
        <v>96.8</v>
      </c>
      <c r="P843" s="22">
        <v>3.2</v>
      </c>
      <c r="AI843" s="22">
        <v>20.03</v>
      </c>
    </row>
    <row r="844" spans="1:35">
      <c r="A844" s="22" t="s">
        <v>524</v>
      </c>
      <c r="K844" s="22">
        <v>100</v>
      </c>
      <c r="AI844" s="22">
        <v>13.08</v>
      </c>
    </row>
    <row r="845" spans="1:35">
      <c r="A845" s="22" t="s">
        <v>525</v>
      </c>
      <c r="I845" s="22">
        <v>99.4</v>
      </c>
      <c r="J845" s="22">
        <v>0.6</v>
      </c>
      <c r="AI845" s="22">
        <v>14.23</v>
      </c>
    </row>
    <row r="846" spans="1:35">
      <c r="A846" s="22" t="s">
        <v>2227</v>
      </c>
      <c r="AG846" s="22">
        <v>100</v>
      </c>
    </row>
    <row r="847" spans="1:35">
      <c r="A847" s="22" t="s">
        <v>526</v>
      </c>
      <c r="N847" s="22">
        <v>100</v>
      </c>
      <c r="AI847" s="22">
        <v>6.25</v>
      </c>
    </row>
    <row r="848" spans="1:35">
      <c r="A848" s="22" t="s">
        <v>2228</v>
      </c>
      <c r="AG848" s="22">
        <v>100</v>
      </c>
    </row>
    <row r="849" spans="1:35">
      <c r="A849" s="22" t="s">
        <v>527</v>
      </c>
      <c r="H849" s="22">
        <v>99.6</v>
      </c>
      <c r="N849" s="22">
        <v>0.4</v>
      </c>
      <c r="AI849" s="22">
        <v>18.309999999999999</v>
      </c>
    </row>
    <row r="850" spans="1:35">
      <c r="A850" s="22" t="s">
        <v>528</v>
      </c>
      <c r="H850" s="22">
        <v>69.599999999999994</v>
      </c>
      <c r="I850" s="22">
        <v>2</v>
      </c>
      <c r="K850" s="22">
        <v>7.9</v>
      </c>
      <c r="L850" s="22">
        <v>11.6</v>
      </c>
      <c r="N850" s="22">
        <v>4</v>
      </c>
      <c r="P850" s="22">
        <v>4.9000000000000004</v>
      </c>
      <c r="AI850" s="22">
        <v>18.59</v>
      </c>
    </row>
    <row r="851" spans="1:35">
      <c r="A851" s="22" t="s">
        <v>2229</v>
      </c>
      <c r="B851" s="22">
        <v>-0.1</v>
      </c>
      <c r="H851" s="22">
        <v>95.3</v>
      </c>
      <c r="K851" s="22">
        <v>0.1</v>
      </c>
      <c r="L851" s="22">
        <v>1.4</v>
      </c>
      <c r="N851" s="22">
        <v>0.5</v>
      </c>
      <c r="P851" s="22">
        <v>0.6</v>
      </c>
      <c r="AC851" s="22">
        <v>2.1</v>
      </c>
      <c r="AE851" s="22">
        <v>0.1</v>
      </c>
      <c r="AI851" s="22">
        <v>15.59</v>
      </c>
    </row>
    <row r="852" spans="1:35">
      <c r="A852" s="22" t="s">
        <v>3014</v>
      </c>
      <c r="AG852" s="22">
        <v>100</v>
      </c>
      <c r="AI852" s="22">
        <v>7.95</v>
      </c>
    </row>
    <row r="853" spans="1:35">
      <c r="A853" s="22" t="s">
        <v>2230</v>
      </c>
      <c r="B853" s="22">
        <v>-0.2</v>
      </c>
      <c r="L853" s="22">
        <v>98.3</v>
      </c>
      <c r="N853" s="22">
        <v>1.2</v>
      </c>
      <c r="AC853" s="22">
        <v>0.7</v>
      </c>
      <c r="AI853" s="22">
        <v>21.96</v>
      </c>
    </row>
    <row r="854" spans="1:35">
      <c r="A854" s="22" t="s">
        <v>2231</v>
      </c>
      <c r="B854" s="22">
        <v>-0.1</v>
      </c>
      <c r="G854" s="22">
        <v>0.8</v>
      </c>
      <c r="H854" s="22">
        <v>56</v>
      </c>
      <c r="I854" s="22">
        <v>3.4</v>
      </c>
      <c r="J854" s="22">
        <v>10.5</v>
      </c>
      <c r="K854" s="22">
        <v>4.3</v>
      </c>
      <c r="L854" s="22">
        <v>19.399999999999999</v>
      </c>
      <c r="M854" s="22">
        <v>0.5</v>
      </c>
      <c r="N854" s="22">
        <v>2.7</v>
      </c>
      <c r="O854" s="22">
        <v>1.2</v>
      </c>
      <c r="AC854" s="22">
        <v>1.3</v>
      </c>
      <c r="AI854" s="22">
        <v>24.03</v>
      </c>
    </row>
    <row r="855" spans="1:35">
      <c r="A855" s="22" t="s">
        <v>2232</v>
      </c>
      <c r="K855" s="22">
        <v>99.5</v>
      </c>
      <c r="AC855" s="22">
        <v>0.5</v>
      </c>
      <c r="AI855" s="22">
        <v>23.96</v>
      </c>
    </row>
    <row r="856" spans="1:35">
      <c r="A856" s="22" t="s">
        <v>3015</v>
      </c>
      <c r="B856" s="22">
        <v>0.43</v>
      </c>
      <c r="S856" s="22">
        <v>0.2</v>
      </c>
      <c r="V856" s="22">
        <v>88.37</v>
      </c>
      <c r="Z856" s="22">
        <v>9.3699999999999992</v>
      </c>
      <c r="AC856" s="22">
        <v>1.63</v>
      </c>
      <c r="AI856" s="22">
        <v>0.67</v>
      </c>
    </row>
    <row r="857" spans="1:35">
      <c r="A857" s="22" t="s">
        <v>3016</v>
      </c>
      <c r="B857" s="22">
        <v>0.33</v>
      </c>
      <c r="Z857" s="22">
        <v>96.31</v>
      </c>
      <c r="AC857" s="22">
        <v>2.27</v>
      </c>
      <c r="AE857" s="22">
        <v>1.0900000000000001</v>
      </c>
      <c r="AI857" s="22">
        <v>6.76</v>
      </c>
    </row>
    <row r="858" spans="1:35">
      <c r="A858" s="22" t="s">
        <v>2233</v>
      </c>
      <c r="I858" s="22">
        <v>96.1</v>
      </c>
      <c r="J858" s="22">
        <v>1.8</v>
      </c>
      <c r="AC858" s="22">
        <v>2.1</v>
      </c>
      <c r="AI858" s="22">
        <v>12.34</v>
      </c>
    </row>
    <row r="859" spans="1:35">
      <c r="A859" s="22" t="s">
        <v>2234</v>
      </c>
      <c r="AG859" s="22">
        <v>100</v>
      </c>
      <c r="AI859" s="22">
        <v>26.61</v>
      </c>
    </row>
    <row r="860" spans="1:35">
      <c r="A860" s="22" t="s">
        <v>2235</v>
      </c>
      <c r="AG860" s="22">
        <v>100</v>
      </c>
      <c r="AI860" s="22">
        <v>19.89</v>
      </c>
    </row>
    <row r="861" spans="1:35">
      <c r="A861" s="22" t="s">
        <v>2236</v>
      </c>
      <c r="B861" s="22">
        <v>-0.1</v>
      </c>
      <c r="I861" s="22">
        <v>29.1</v>
      </c>
      <c r="J861" s="22">
        <v>70.099999999999994</v>
      </c>
      <c r="AC861" s="22">
        <v>0.9</v>
      </c>
      <c r="AI861" s="22">
        <v>21.43</v>
      </c>
    </row>
    <row r="862" spans="1:35">
      <c r="A862" s="22" t="s">
        <v>3017</v>
      </c>
      <c r="AG862" s="22">
        <v>100</v>
      </c>
      <c r="AI862" s="22">
        <v>5.18</v>
      </c>
    </row>
    <row r="863" spans="1:35">
      <c r="A863" s="22" t="s">
        <v>3018</v>
      </c>
      <c r="AG863" s="22">
        <v>100</v>
      </c>
      <c r="AI863" s="22">
        <v>5.6</v>
      </c>
    </row>
    <row r="864" spans="1:35">
      <c r="A864" s="22" t="s">
        <v>2237</v>
      </c>
      <c r="B864" s="22">
        <v>0.2</v>
      </c>
      <c r="H864" s="22">
        <v>7.4</v>
      </c>
      <c r="I864" s="22">
        <v>0.1</v>
      </c>
      <c r="L864" s="22">
        <v>6.3</v>
      </c>
      <c r="N864" s="22">
        <v>83.9</v>
      </c>
      <c r="AC864" s="22">
        <v>2.1</v>
      </c>
      <c r="AI864" s="22">
        <v>8.94</v>
      </c>
    </row>
    <row r="865" spans="1:35">
      <c r="A865" s="22" t="s">
        <v>2238</v>
      </c>
      <c r="B865" s="22">
        <v>0.12</v>
      </c>
      <c r="S865" s="22">
        <v>1.45</v>
      </c>
      <c r="V865" s="22">
        <v>70.06</v>
      </c>
      <c r="Z865" s="22">
        <v>23.69</v>
      </c>
      <c r="AC865" s="22">
        <v>4.67</v>
      </c>
      <c r="AE865" s="22">
        <v>0.01</v>
      </c>
      <c r="AI865" s="22">
        <v>3.99</v>
      </c>
    </row>
    <row r="866" spans="1:35">
      <c r="A866" s="22" t="s">
        <v>3020</v>
      </c>
      <c r="X866" s="22">
        <v>100</v>
      </c>
      <c r="AI866" s="22">
        <v>0.98</v>
      </c>
    </row>
    <row r="867" spans="1:35">
      <c r="A867" s="22" t="s">
        <v>3019</v>
      </c>
      <c r="B867" s="22">
        <v>-0.2</v>
      </c>
      <c r="Y867" s="22">
        <v>97.6</v>
      </c>
      <c r="Z867" s="22">
        <v>0.97</v>
      </c>
      <c r="AC867" s="22">
        <v>1.62</v>
      </c>
      <c r="AE867" s="22">
        <v>0.01</v>
      </c>
      <c r="AI867" s="22">
        <v>5.96</v>
      </c>
    </row>
    <row r="868" spans="1:35">
      <c r="A868" s="22" t="s">
        <v>529</v>
      </c>
      <c r="K868" s="22">
        <v>98.6</v>
      </c>
      <c r="AC868" s="22">
        <v>1.4</v>
      </c>
      <c r="AI868" s="22">
        <v>16.37</v>
      </c>
    </row>
    <row r="869" spans="1:35">
      <c r="A869" s="22" t="s">
        <v>530</v>
      </c>
      <c r="K869" s="22">
        <v>97.2</v>
      </c>
      <c r="AC869" s="22">
        <v>2.8</v>
      </c>
      <c r="AI869" s="22">
        <v>23.95</v>
      </c>
    </row>
    <row r="870" spans="1:35">
      <c r="A870" s="22" t="s">
        <v>115</v>
      </c>
      <c r="H870" s="22">
        <v>9.5</v>
      </c>
      <c r="N870" s="22">
        <v>55.09</v>
      </c>
      <c r="Z870" s="22">
        <v>33.01</v>
      </c>
      <c r="AC870" s="22">
        <v>2.23</v>
      </c>
      <c r="AE870" s="22">
        <v>0.17</v>
      </c>
      <c r="AI870" s="22">
        <v>2.79</v>
      </c>
    </row>
    <row r="871" spans="1:35">
      <c r="A871" s="22" t="s">
        <v>116</v>
      </c>
      <c r="H871" s="22">
        <v>14.4</v>
      </c>
      <c r="N871" s="22">
        <v>83.5</v>
      </c>
      <c r="AC871" s="22">
        <v>2.1</v>
      </c>
      <c r="AI871" s="22">
        <v>3.18</v>
      </c>
    </row>
    <row r="872" spans="1:35">
      <c r="A872" s="22" t="s">
        <v>3021</v>
      </c>
      <c r="Z872" s="22">
        <v>100</v>
      </c>
      <c r="AI872" s="22">
        <v>5.22</v>
      </c>
    </row>
    <row r="873" spans="1:35">
      <c r="A873" s="22" t="s">
        <v>531</v>
      </c>
      <c r="O873" s="22">
        <v>8</v>
      </c>
      <c r="P873" s="22">
        <v>63.3</v>
      </c>
      <c r="Z873" s="22">
        <v>20</v>
      </c>
      <c r="AC873" s="22">
        <v>0.8</v>
      </c>
      <c r="AF873" s="22">
        <v>7.9</v>
      </c>
      <c r="AI873" s="22">
        <v>14.9</v>
      </c>
    </row>
    <row r="874" spans="1:35">
      <c r="A874" s="22" t="s">
        <v>532</v>
      </c>
      <c r="O874" s="22">
        <v>2</v>
      </c>
      <c r="P874" s="22">
        <v>15.6</v>
      </c>
      <c r="Z874" s="22">
        <v>79.900000000000006</v>
      </c>
      <c r="AC874" s="22">
        <v>0.5</v>
      </c>
      <c r="AF874" s="22">
        <v>2</v>
      </c>
      <c r="AI874" s="22">
        <v>5.76</v>
      </c>
    </row>
    <row r="875" spans="1:35">
      <c r="A875" s="22" t="s">
        <v>533</v>
      </c>
      <c r="O875" s="22">
        <v>6</v>
      </c>
      <c r="P875" s="22">
        <v>47.3</v>
      </c>
      <c r="Z875" s="22">
        <v>40.200000000000003</v>
      </c>
      <c r="AC875" s="22">
        <v>0.6</v>
      </c>
      <c r="AF875" s="22">
        <v>5.9</v>
      </c>
      <c r="AI875" s="22">
        <v>11.7</v>
      </c>
    </row>
    <row r="876" spans="1:35">
      <c r="A876" s="22" t="s">
        <v>534</v>
      </c>
      <c r="B876" s="22">
        <v>-0.1</v>
      </c>
      <c r="O876" s="22">
        <v>4</v>
      </c>
      <c r="P876" s="22">
        <v>31.4</v>
      </c>
      <c r="Z876" s="22">
        <v>60.4</v>
      </c>
      <c r="AC876" s="22">
        <v>0.4</v>
      </c>
      <c r="AF876" s="22">
        <v>3.9</v>
      </c>
      <c r="AI876" s="22">
        <v>8.77</v>
      </c>
    </row>
    <row r="877" spans="1:35">
      <c r="A877" s="22" t="s">
        <v>117</v>
      </c>
      <c r="B877" s="22">
        <v>-3.1</v>
      </c>
      <c r="P877" s="22">
        <v>27.1</v>
      </c>
      <c r="Z877" s="22">
        <v>68.2</v>
      </c>
      <c r="AC877" s="22">
        <v>3</v>
      </c>
      <c r="AE877" s="22">
        <v>3.8</v>
      </c>
      <c r="AF877" s="22">
        <v>1</v>
      </c>
      <c r="AI877" s="22">
        <v>8.0299999999999994</v>
      </c>
    </row>
    <row r="878" spans="1:35">
      <c r="A878" s="22" t="s">
        <v>118</v>
      </c>
      <c r="N878" s="22">
        <v>4.7</v>
      </c>
      <c r="P878" s="22">
        <v>27.1</v>
      </c>
      <c r="Z878" s="22">
        <v>61.3</v>
      </c>
      <c r="AC878" s="22">
        <v>2.6</v>
      </c>
      <c r="AE878" s="22">
        <v>3.9</v>
      </c>
      <c r="AF878" s="22">
        <v>0.4</v>
      </c>
      <c r="AI878" s="22">
        <v>9.19</v>
      </c>
    </row>
    <row r="879" spans="1:35">
      <c r="A879" s="22" t="s">
        <v>535</v>
      </c>
      <c r="B879" s="22">
        <v>4.8</v>
      </c>
      <c r="P879" s="22">
        <v>17.899999999999999</v>
      </c>
      <c r="Z879" s="22">
        <v>73.599999999999994</v>
      </c>
      <c r="AC879" s="22">
        <v>-0.1</v>
      </c>
      <c r="AE879" s="22">
        <v>3.7</v>
      </c>
      <c r="AF879" s="22">
        <v>0.1</v>
      </c>
      <c r="AI879" s="22">
        <v>7.64</v>
      </c>
    </row>
    <row r="880" spans="1:35">
      <c r="A880" s="22" t="s">
        <v>536</v>
      </c>
      <c r="B880" s="22">
        <v>4.8</v>
      </c>
      <c r="D880" s="22">
        <v>2.6</v>
      </c>
      <c r="H880" s="22">
        <v>17.2</v>
      </c>
      <c r="I880" s="22">
        <v>11.3</v>
      </c>
      <c r="K880" s="22">
        <v>5.8</v>
      </c>
      <c r="L880" s="22">
        <v>15.4</v>
      </c>
      <c r="N880" s="22">
        <v>14.7</v>
      </c>
      <c r="O880" s="22">
        <v>6.4</v>
      </c>
      <c r="Z880" s="22">
        <v>12.3</v>
      </c>
      <c r="AC880" s="22">
        <v>9.4</v>
      </c>
      <c r="AF880" s="22">
        <v>0.1</v>
      </c>
      <c r="AI880" s="22">
        <v>11.29</v>
      </c>
    </row>
    <row r="881" spans="1:35">
      <c r="A881" s="22" t="s">
        <v>537</v>
      </c>
      <c r="B881" s="22">
        <v>4.5</v>
      </c>
      <c r="C881" s="22">
        <v>5.0999999999999996</v>
      </c>
      <c r="D881" s="22">
        <v>2.7</v>
      </c>
      <c r="H881" s="22">
        <v>1</v>
      </c>
      <c r="I881" s="22">
        <v>3.4</v>
      </c>
      <c r="K881" s="22">
        <v>0.6</v>
      </c>
      <c r="L881" s="22">
        <v>6.3</v>
      </c>
      <c r="N881" s="22">
        <v>9.4</v>
      </c>
      <c r="O881" s="22">
        <v>2.5</v>
      </c>
      <c r="Z881" s="22">
        <v>52.3</v>
      </c>
      <c r="AC881" s="22">
        <v>11.9</v>
      </c>
      <c r="AF881" s="22">
        <v>0.3</v>
      </c>
      <c r="AI881" s="22">
        <v>7.13</v>
      </c>
    </row>
    <row r="882" spans="1:35">
      <c r="A882" s="22" t="s">
        <v>538</v>
      </c>
      <c r="B882" s="22">
        <v>3.7</v>
      </c>
      <c r="C882" s="22">
        <v>2</v>
      </c>
      <c r="D882" s="22">
        <v>2.6</v>
      </c>
      <c r="H882" s="22">
        <v>13.9</v>
      </c>
      <c r="I882" s="22">
        <v>7.7</v>
      </c>
      <c r="K882" s="22">
        <v>3.9</v>
      </c>
      <c r="L882" s="22">
        <v>13.7</v>
      </c>
      <c r="N882" s="22">
        <v>22.2</v>
      </c>
      <c r="O882" s="22">
        <v>5.2</v>
      </c>
      <c r="Z882" s="22">
        <v>19</v>
      </c>
      <c r="AC882" s="22">
        <v>5.6</v>
      </c>
      <c r="AF882" s="22">
        <v>0.5</v>
      </c>
      <c r="AI882" s="22">
        <v>10.87</v>
      </c>
    </row>
    <row r="883" spans="1:35">
      <c r="A883" s="22" t="s">
        <v>119</v>
      </c>
      <c r="B883" s="22">
        <v>4.9000000000000004</v>
      </c>
      <c r="C883" s="22">
        <v>3.6</v>
      </c>
      <c r="D883" s="22">
        <v>3</v>
      </c>
      <c r="H883" s="22">
        <v>7</v>
      </c>
      <c r="I883" s="22">
        <v>6.1</v>
      </c>
      <c r="K883" s="22">
        <v>2.6</v>
      </c>
      <c r="L883" s="22">
        <v>10.9</v>
      </c>
      <c r="N883" s="22">
        <v>15.3</v>
      </c>
      <c r="O883" s="22">
        <v>2.9</v>
      </c>
      <c r="Z883" s="22">
        <v>36.1</v>
      </c>
      <c r="AC883" s="22">
        <v>7.3</v>
      </c>
      <c r="AF883" s="22">
        <v>0.3</v>
      </c>
      <c r="AI883" s="22">
        <v>8.98</v>
      </c>
    </row>
    <row r="884" spans="1:35">
      <c r="A884" s="22" t="s">
        <v>539</v>
      </c>
      <c r="B884" s="22">
        <v>-0.4</v>
      </c>
      <c r="D884" s="22">
        <v>2.1</v>
      </c>
      <c r="H884" s="22">
        <v>44.3</v>
      </c>
      <c r="I884" s="22">
        <v>11.8</v>
      </c>
      <c r="K884" s="22">
        <v>6.3</v>
      </c>
      <c r="L884" s="22">
        <v>19.7</v>
      </c>
      <c r="N884" s="22">
        <v>7.3</v>
      </c>
      <c r="O884" s="22">
        <v>7.4</v>
      </c>
      <c r="AC884" s="22">
        <v>1.5</v>
      </c>
      <c r="AI884" s="22">
        <v>14.13</v>
      </c>
    </row>
    <row r="885" spans="1:35">
      <c r="A885" s="22" t="s">
        <v>2239</v>
      </c>
      <c r="AG885" s="22">
        <v>100</v>
      </c>
      <c r="AI885" s="22">
        <v>3.92</v>
      </c>
    </row>
    <row r="886" spans="1:35">
      <c r="A886" s="22" t="s">
        <v>540</v>
      </c>
      <c r="AG886" s="22">
        <v>100</v>
      </c>
      <c r="AI886" s="22">
        <v>9.3699999999999992</v>
      </c>
    </row>
    <row r="887" spans="1:35">
      <c r="A887" s="22" t="s">
        <v>541</v>
      </c>
      <c r="W887" s="22">
        <v>62.24</v>
      </c>
      <c r="Z887" s="22">
        <v>38.56</v>
      </c>
      <c r="AC887" s="22">
        <v>-0.8</v>
      </c>
      <c r="AI887" s="22">
        <v>3.79</v>
      </c>
    </row>
    <row r="888" spans="1:35">
      <c r="A888" s="22" t="s">
        <v>542</v>
      </c>
      <c r="B888" s="22">
        <v>-3.6</v>
      </c>
      <c r="H888" s="22">
        <v>3.3</v>
      </c>
      <c r="I888" s="22">
        <v>1.4</v>
      </c>
      <c r="L888" s="22">
        <v>17.399999999999999</v>
      </c>
      <c r="N888" s="22">
        <v>80.5</v>
      </c>
      <c r="P888" s="22">
        <v>1</v>
      </c>
      <c r="AI888" s="22">
        <v>11.63</v>
      </c>
    </row>
    <row r="889" spans="1:35">
      <c r="A889" s="22" t="s">
        <v>2240</v>
      </c>
      <c r="AG889" s="22">
        <v>100</v>
      </c>
      <c r="AI889" s="22">
        <v>5.66</v>
      </c>
    </row>
    <row r="890" spans="1:35">
      <c r="A890" s="22" t="s">
        <v>120</v>
      </c>
      <c r="B890" s="22">
        <v>0.62</v>
      </c>
      <c r="S890" s="22">
        <v>3.81</v>
      </c>
      <c r="V890" s="22">
        <v>24.56</v>
      </c>
      <c r="Z890" s="22">
        <v>69.319999999999993</v>
      </c>
      <c r="AC890" s="22">
        <v>1.72</v>
      </c>
      <c r="AE890" s="22">
        <v>-0.03</v>
      </c>
      <c r="AI890" s="22">
        <v>6.38</v>
      </c>
    </row>
    <row r="891" spans="1:35">
      <c r="A891" s="22" t="s">
        <v>1715</v>
      </c>
      <c r="AG891" s="22">
        <v>100</v>
      </c>
      <c r="AI891" s="22">
        <v>22.65</v>
      </c>
    </row>
    <row r="892" spans="1:35">
      <c r="A892" s="22" t="s">
        <v>543</v>
      </c>
      <c r="N892" s="22">
        <v>97.4</v>
      </c>
      <c r="AC892" s="22">
        <v>2.6</v>
      </c>
      <c r="AI892" s="22">
        <v>13.63</v>
      </c>
    </row>
    <row r="893" spans="1:35">
      <c r="A893" s="22" t="s">
        <v>544</v>
      </c>
      <c r="H893" s="22">
        <v>1.9</v>
      </c>
      <c r="L893" s="22">
        <v>16.600000000000001</v>
      </c>
      <c r="N893" s="22">
        <v>78.400000000000006</v>
      </c>
      <c r="AC893" s="22">
        <v>3.1</v>
      </c>
      <c r="AI893" s="22">
        <v>13.9</v>
      </c>
    </row>
    <row r="894" spans="1:35">
      <c r="A894" s="22" t="s">
        <v>545</v>
      </c>
      <c r="H894" s="22">
        <v>0.8</v>
      </c>
      <c r="I894" s="22">
        <v>1.2</v>
      </c>
      <c r="L894" s="22">
        <v>8.1</v>
      </c>
      <c r="M894" s="22">
        <v>0.5</v>
      </c>
      <c r="N894" s="22">
        <v>86.6</v>
      </c>
      <c r="O894" s="22">
        <v>2</v>
      </c>
      <c r="AC894" s="22">
        <v>0.8</v>
      </c>
      <c r="AI894" s="22">
        <v>21.22</v>
      </c>
    </row>
    <row r="895" spans="1:35">
      <c r="A895" s="22" t="s">
        <v>546</v>
      </c>
      <c r="AG895" s="22">
        <v>100</v>
      </c>
      <c r="AI895" s="22">
        <v>15.13</v>
      </c>
    </row>
    <row r="896" spans="1:35">
      <c r="A896" s="22" t="s">
        <v>2241</v>
      </c>
      <c r="H896" s="22">
        <v>12</v>
      </c>
      <c r="I896" s="22">
        <v>8.6999999999999993</v>
      </c>
      <c r="J896" s="22">
        <v>75.900000000000006</v>
      </c>
      <c r="AC896" s="22">
        <v>3.4</v>
      </c>
      <c r="AI896" s="22">
        <v>34.22</v>
      </c>
    </row>
    <row r="897" spans="1:35">
      <c r="A897" s="22" t="s">
        <v>2242</v>
      </c>
      <c r="F897" s="22">
        <v>0.2</v>
      </c>
      <c r="H897" s="22">
        <v>2.8</v>
      </c>
      <c r="I897" s="22">
        <v>17.100000000000001</v>
      </c>
      <c r="J897" s="22">
        <v>74.599999999999994</v>
      </c>
      <c r="K897" s="22">
        <v>4.9000000000000004</v>
      </c>
      <c r="AC897" s="22">
        <v>0.4</v>
      </c>
      <c r="AI897" s="22">
        <v>21.34</v>
      </c>
    </row>
    <row r="898" spans="1:35">
      <c r="A898" s="22" t="s">
        <v>2243</v>
      </c>
      <c r="H898" s="22">
        <v>2.9</v>
      </c>
      <c r="I898" s="22">
        <v>20.7</v>
      </c>
      <c r="J898" s="22">
        <v>70.2</v>
      </c>
      <c r="K898" s="22">
        <v>5</v>
      </c>
      <c r="AC898" s="22">
        <v>1.2</v>
      </c>
      <c r="AI898" s="22">
        <v>20.3</v>
      </c>
    </row>
    <row r="899" spans="1:35">
      <c r="A899" s="22" t="s">
        <v>2244</v>
      </c>
      <c r="AC899" s="22">
        <v>6.5</v>
      </c>
      <c r="AF899" s="22">
        <v>93.5</v>
      </c>
      <c r="AI899" s="22">
        <v>3.39</v>
      </c>
    </row>
    <row r="900" spans="1:35">
      <c r="A900" s="22" t="s">
        <v>2245</v>
      </c>
      <c r="P900" s="22">
        <v>35.36</v>
      </c>
      <c r="Z900" s="22">
        <v>61.76</v>
      </c>
      <c r="AC900" s="22">
        <v>2.88</v>
      </c>
      <c r="AI900" s="22">
        <v>3.74</v>
      </c>
    </row>
    <row r="901" spans="1:35">
      <c r="A901" s="22" t="s">
        <v>2246</v>
      </c>
      <c r="S901" s="22">
        <v>30.1</v>
      </c>
      <c r="Z901" s="22">
        <v>61.3</v>
      </c>
      <c r="AC901" s="22">
        <v>8.6</v>
      </c>
      <c r="AI901" s="22">
        <v>14.04</v>
      </c>
    </row>
    <row r="902" spans="1:35">
      <c r="A902" s="22" t="s">
        <v>2247</v>
      </c>
      <c r="G902" s="22">
        <v>16.8</v>
      </c>
      <c r="H902" s="22">
        <v>3</v>
      </c>
      <c r="I902" s="22">
        <v>1</v>
      </c>
      <c r="J902" s="22">
        <v>71.3</v>
      </c>
      <c r="O902" s="22">
        <v>3.2</v>
      </c>
      <c r="AC902" s="22">
        <v>4.7</v>
      </c>
      <c r="AI902" s="22">
        <v>21.38</v>
      </c>
    </row>
    <row r="903" spans="1:35">
      <c r="A903" s="22" t="s">
        <v>2248</v>
      </c>
      <c r="G903" s="22">
        <v>2.8</v>
      </c>
      <c r="H903" s="22">
        <v>58.7</v>
      </c>
      <c r="I903" s="22">
        <v>11.7</v>
      </c>
      <c r="J903" s="22">
        <v>4.5999999999999996</v>
      </c>
      <c r="K903" s="22">
        <v>4.8</v>
      </c>
      <c r="L903" s="22">
        <v>11.7</v>
      </c>
      <c r="N903" s="22">
        <v>5.0999999999999996</v>
      </c>
      <c r="AC903" s="22">
        <v>0.6</v>
      </c>
      <c r="AI903" s="22">
        <v>2.56</v>
      </c>
    </row>
    <row r="904" spans="1:35">
      <c r="A904" s="22" t="s">
        <v>2249</v>
      </c>
      <c r="AC904" s="22">
        <v>1.6</v>
      </c>
      <c r="AF904" s="22">
        <v>98.4</v>
      </c>
      <c r="AI904" s="22">
        <v>2.21</v>
      </c>
    </row>
    <row r="905" spans="1:35">
      <c r="A905" s="22" t="s">
        <v>2250</v>
      </c>
      <c r="H905" s="22">
        <v>5.5</v>
      </c>
      <c r="I905" s="22">
        <v>23</v>
      </c>
      <c r="J905" s="22">
        <v>70.7</v>
      </c>
      <c r="AC905" s="22">
        <v>0.8</v>
      </c>
      <c r="AI905" s="22">
        <v>27.34</v>
      </c>
    </row>
    <row r="906" spans="1:35">
      <c r="A906" s="22" t="s">
        <v>2251</v>
      </c>
      <c r="J906" s="22">
        <v>88.3</v>
      </c>
      <c r="AC906" s="22">
        <v>11.7</v>
      </c>
      <c r="AI906" s="22">
        <v>23.8</v>
      </c>
    </row>
    <row r="907" spans="1:35">
      <c r="A907" s="22" t="s">
        <v>2252</v>
      </c>
      <c r="K907" s="22">
        <v>96.4</v>
      </c>
      <c r="AC907" s="22">
        <v>3.6</v>
      </c>
      <c r="AI907" s="22">
        <v>28.17</v>
      </c>
    </row>
    <row r="908" spans="1:35">
      <c r="A908" s="22" t="s">
        <v>547</v>
      </c>
      <c r="C908" s="22">
        <v>24.6</v>
      </c>
      <c r="D908" s="22">
        <v>9.3000000000000007</v>
      </c>
      <c r="P908" s="22">
        <v>46.3</v>
      </c>
      <c r="Z908" s="22">
        <v>4.0999999999999996</v>
      </c>
      <c r="AC908" s="22">
        <v>5.6</v>
      </c>
      <c r="AF908" s="22">
        <v>10.1</v>
      </c>
      <c r="AI908" s="22">
        <v>11.32</v>
      </c>
    </row>
    <row r="909" spans="1:35">
      <c r="A909" s="22" t="s">
        <v>548</v>
      </c>
      <c r="C909" s="22">
        <v>42.3</v>
      </c>
      <c r="D909" s="22">
        <v>10.4</v>
      </c>
      <c r="P909" s="22">
        <v>30.8</v>
      </c>
      <c r="Z909" s="22">
        <v>4.3</v>
      </c>
      <c r="AC909" s="22">
        <v>1.6</v>
      </c>
      <c r="AF909" s="22">
        <v>10.6</v>
      </c>
      <c r="AI909" s="22">
        <v>6.95</v>
      </c>
    </row>
    <row r="910" spans="1:35">
      <c r="A910" s="22" t="s">
        <v>549</v>
      </c>
      <c r="C910" s="22">
        <v>47.6</v>
      </c>
      <c r="D910" s="22">
        <v>8.6</v>
      </c>
      <c r="P910" s="22">
        <v>26.2</v>
      </c>
      <c r="Z910" s="22">
        <v>6.2</v>
      </c>
      <c r="AC910" s="22">
        <v>1.3</v>
      </c>
      <c r="AF910" s="22">
        <v>10.1</v>
      </c>
      <c r="AI910" s="22">
        <v>5.61</v>
      </c>
    </row>
    <row r="911" spans="1:35">
      <c r="A911" s="22" t="s">
        <v>2253</v>
      </c>
      <c r="AG911" s="22">
        <v>100</v>
      </c>
    </row>
    <row r="912" spans="1:35">
      <c r="A912" s="22" t="s">
        <v>2254</v>
      </c>
      <c r="AG912" s="22">
        <v>100</v>
      </c>
    </row>
    <row r="913" spans="1:35">
      <c r="A913" s="22" t="s">
        <v>2255</v>
      </c>
      <c r="AG913" s="22">
        <v>100</v>
      </c>
    </row>
    <row r="914" spans="1:35">
      <c r="A914" s="22" t="s">
        <v>2256</v>
      </c>
      <c r="AG914" s="22">
        <v>100</v>
      </c>
    </row>
    <row r="915" spans="1:35">
      <c r="A915" s="22" t="s">
        <v>2257</v>
      </c>
      <c r="AG915" s="22">
        <v>100</v>
      </c>
    </row>
    <row r="916" spans="1:35">
      <c r="A916" s="22" t="s">
        <v>2258</v>
      </c>
      <c r="AG916" s="22">
        <v>100</v>
      </c>
    </row>
    <row r="917" spans="1:35">
      <c r="A917" s="22" t="s">
        <v>2259</v>
      </c>
      <c r="AG917" s="22">
        <v>100</v>
      </c>
    </row>
    <row r="918" spans="1:35">
      <c r="A918" s="22" t="s">
        <v>1415</v>
      </c>
      <c r="P918" s="22">
        <v>94.25</v>
      </c>
      <c r="AC918" s="22">
        <v>5.75</v>
      </c>
      <c r="AI918" s="22">
        <v>14.98</v>
      </c>
    </row>
    <row r="919" spans="1:35">
      <c r="A919" s="22" t="s">
        <v>1716</v>
      </c>
      <c r="G919" s="22">
        <v>5.87</v>
      </c>
      <c r="H919" s="22">
        <v>1.1200000000000001</v>
      </c>
      <c r="I919" s="22">
        <v>83.82</v>
      </c>
      <c r="L919" s="22">
        <v>5.4</v>
      </c>
      <c r="AC919" s="22">
        <v>3.79</v>
      </c>
      <c r="AI919" s="22">
        <v>46.41</v>
      </c>
    </row>
    <row r="920" spans="1:35">
      <c r="A920" s="22" t="s">
        <v>1416</v>
      </c>
      <c r="P920" s="22">
        <v>41.25</v>
      </c>
      <c r="Z920" s="22">
        <v>56.24</v>
      </c>
      <c r="AC920" s="22">
        <v>2.5099999999999998</v>
      </c>
      <c r="AI920" s="22">
        <v>16.579999999999998</v>
      </c>
    </row>
    <row r="921" spans="1:35">
      <c r="A921" s="22" t="s">
        <v>1417</v>
      </c>
      <c r="L921" s="22">
        <v>94.84</v>
      </c>
      <c r="AC921" s="22">
        <v>5.16</v>
      </c>
      <c r="AI921" s="22">
        <v>32</v>
      </c>
    </row>
    <row r="922" spans="1:35">
      <c r="A922" s="22" t="s">
        <v>2260</v>
      </c>
      <c r="P922" s="22">
        <v>100.93</v>
      </c>
      <c r="AC922" s="22">
        <v>-0.93</v>
      </c>
    </row>
    <row r="923" spans="1:35">
      <c r="A923" s="22" t="s">
        <v>1418</v>
      </c>
      <c r="P923" s="22">
        <v>47.03</v>
      </c>
      <c r="Z923" s="22">
        <v>45.87</v>
      </c>
      <c r="AC923" s="22">
        <v>7.1</v>
      </c>
      <c r="AI923" s="22">
        <v>10.54</v>
      </c>
    </row>
    <row r="924" spans="1:35">
      <c r="A924" s="22" t="s">
        <v>1419</v>
      </c>
      <c r="Z924" s="22">
        <v>85.73</v>
      </c>
      <c r="AC924" s="22">
        <v>14.27</v>
      </c>
      <c r="AI924" s="22">
        <v>9</v>
      </c>
    </row>
    <row r="925" spans="1:35">
      <c r="A925" s="22" t="s">
        <v>1717</v>
      </c>
      <c r="H925" s="22">
        <v>46.92</v>
      </c>
      <c r="I925" s="22">
        <v>15.64</v>
      </c>
      <c r="L925" s="22">
        <v>12.88</v>
      </c>
      <c r="N925" s="22">
        <v>16.559999999999999</v>
      </c>
      <c r="AC925" s="22">
        <v>8</v>
      </c>
      <c r="AI925" s="22">
        <v>20.53</v>
      </c>
    </row>
    <row r="926" spans="1:35">
      <c r="A926" s="22" t="s">
        <v>2261</v>
      </c>
      <c r="AG926" s="22">
        <v>100</v>
      </c>
    </row>
    <row r="927" spans="1:35">
      <c r="A927" s="22" t="s">
        <v>550</v>
      </c>
      <c r="D927" s="22">
        <v>33.29</v>
      </c>
      <c r="AC927" s="22">
        <v>4.54</v>
      </c>
      <c r="AE927" s="22">
        <v>51.99</v>
      </c>
      <c r="AF927" s="22">
        <v>10.18</v>
      </c>
      <c r="AI927" s="22">
        <v>5.16</v>
      </c>
    </row>
    <row r="928" spans="1:35">
      <c r="A928" s="22" t="s">
        <v>551</v>
      </c>
      <c r="C928" s="22">
        <v>31.82</v>
      </c>
      <c r="D928" s="22">
        <v>8.06</v>
      </c>
      <c r="P928" s="22">
        <v>30.95</v>
      </c>
      <c r="Z928" s="22">
        <v>10.28</v>
      </c>
      <c r="AC928" s="22">
        <v>6.43</v>
      </c>
      <c r="AF928" s="22">
        <v>12.46</v>
      </c>
      <c r="AI928" s="22">
        <v>4.8099999999999996</v>
      </c>
    </row>
    <row r="929" spans="1:35">
      <c r="A929" s="22" t="s">
        <v>552</v>
      </c>
      <c r="C929" s="22">
        <v>5.5</v>
      </c>
      <c r="H929" s="22">
        <v>5.7</v>
      </c>
      <c r="K929" s="22">
        <v>4.9000000000000004</v>
      </c>
      <c r="N929" s="22">
        <v>15.5</v>
      </c>
      <c r="V929" s="22">
        <v>21</v>
      </c>
      <c r="Z929" s="22">
        <v>36.299999999999997</v>
      </c>
      <c r="AC929" s="22">
        <v>11.1</v>
      </c>
      <c r="AI929" s="22">
        <v>4.82</v>
      </c>
    </row>
    <row r="930" spans="1:35">
      <c r="A930" s="22" t="s">
        <v>553</v>
      </c>
      <c r="C930" s="22">
        <v>6.1</v>
      </c>
      <c r="H930" s="22">
        <v>9.5</v>
      </c>
      <c r="I930" s="22">
        <v>4.0999999999999996</v>
      </c>
      <c r="K930" s="22">
        <v>5.0999999999999996</v>
      </c>
      <c r="L930" s="22">
        <v>5.0999999999999996</v>
      </c>
      <c r="N930" s="22">
        <v>19.399999999999999</v>
      </c>
      <c r="V930" s="22">
        <v>17.100000000000001</v>
      </c>
      <c r="Z930" s="22">
        <v>26.7</v>
      </c>
      <c r="AC930" s="22">
        <v>6.9</v>
      </c>
      <c r="AI930" s="22">
        <v>7.72</v>
      </c>
    </row>
    <row r="931" spans="1:35">
      <c r="A931" s="22" t="s">
        <v>554</v>
      </c>
      <c r="C931" s="22">
        <v>4.4000000000000004</v>
      </c>
      <c r="H931" s="22">
        <v>18.5</v>
      </c>
      <c r="I931" s="22">
        <v>6.5</v>
      </c>
      <c r="K931" s="22">
        <v>5.4</v>
      </c>
      <c r="L931" s="22">
        <v>5</v>
      </c>
      <c r="N931" s="22">
        <v>19.100000000000001</v>
      </c>
      <c r="O931" s="22">
        <v>3.3</v>
      </c>
      <c r="V931" s="22">
        <v>14.3</v>
      </c>
      <c r="Z931" s="22">
        <v>18.399999999999999</v>
      </c>
      <c r="AC931" s="22">
        <v>5.0999999999999996</v>
      </c>
      <c r="AI931" s="22">
        <v>10.25</v>
      </c>
    </row>
    <row r="932" spans="1:35">
      <c r="A932" s="22" t="s">
        <v>555</v>
      </c>
      <c r="C932" s="22">
        <v>3.5</v>
      </c>
      <c r="H932" s="22">
        <v>19.100000000000001</v>
      </c>
      <c r="I932" s="22">
        <v>8.1999999999999993</v>
      </c>
      <c r="K932" s="22">
        <v>5.6</v>
      </c>
      <c r="L932" s="22">
        <v>5.8</v>
      </c>
      <c r="N932" s="22">
        <v>22.2</v>
      </c>
      <c r="O932" s="22">
        <v>9.1</v>
      </c>
      <c r="V932" s="22">
        <v>6</v>
      </c>
      <c r="Z932" s="22">
        <v>17.899999999999999</v>
      </c>
      <c r="AC932" s="22">
        <v>2.6</v>
      </c>
      <c r="AI932" s="22">
        <v>12.42</v>
      </c>
    </row>
    <row r="933" spans="1:35">
      <c r="A933" s="22" t="s">
        <v>556</v>
      </c>
      <c r="C933" s="22">
        <v>2.2999999999999998</v>
      </c>
      <c r="H933" s="22">
        <v>15</v>
      </c>
      <c r="I933" s="22">
        <v>13.1</v>
      </c>
      <c r="K933" s="22">
        <v>6.5</v>
      </c>
      <c r="L933" s="22">
        <v>7.3</v>
      </c>
      <c r="N933" s="22">
        <v>31.3</v>
      </c>
      <c r="O933" s="22">
        <v>11.3</v>
      </c>
      <c r="Z933" s="22">
        <v>8.6999999999999993</v>
      </c>
      <c r="AC933" s="22">
        <v>4.5</v>
      </c>
      <c r="AI933" s="22">
        <v>13.48</v>
      </c>
    </row>
    <row r="934" spans="1:35">
      <c r="A934" s="22" t="s">
        <v>3022</v>
      </c>
      <c r="AG934" s="22">
        <v>100</v>
      </c>
      <c r="AI934" s="22">
        <v>26.93</v>
      </c>
    </row>
    <row r="935" spans="1:35">
      <c r="A935" s="22" t="s">
        <v>3023</v>
      </c>
      <c r="B935" s="22">
        <v>16.07</v>
      </c>
      <c r="D935" s="22">
        <v>22.41</v>
      </c>
      <c r="I935" s="22">
        <v>4.0599999999999996</v>
      </c>
      <c r="J935" s="22">
        <v>7.02</v>
      </c>
      <c r="K935" s="22">
        <v>3.88</v>
      </c>
      <c r="N935" s="22">
        <v>8.15</v>
      </c>
      <c r="P935" s="22">
        <v>14.7</v>
      </c>
      <c r="Z935" s="22">
        <v>13.92</v>
      </c>
      <c r="AC935" s="22">
        <v>9.7899999999999991</v>
      </c>
      <c r="AI935" s="22">
        <v>9.94</v>
      </c>
    </row>
    <row r="936" spans="1:35">
      <c r="A936" s="22" t="s">
        <v>3024</v>
      </c>
      <c r="B936" s="22">
        <v>14.07</v>
      </c>
      <c r="D936" s="22">
        <v>23</v>
      </c>
      <c r="I936" s="22">
        <v>4</v>
      </c>
      <c r="K936" s="22">
        <v>3.09</v>
      </c>
      <c r="N936" s="22">
        <v>4.9800000000000004</v>
      </c>
      <c r="P936" s="22">
        <v>10.71</v>
      </c>
      <c r="Z936" s="22">
        <v>20.100000000000001</v>
      </c>
      <c r="AC936" s="22">
        <v>20.05</v>
      </c>
      <c r="AI936" s="22">
        <v>5.54</v>
      </c>
    </row>
    <row r="937" spans="1:35">
      <c r="A937" s="22" t="s">
        <v>3025</v>
      </c>
      <c r="B937" s="22">
        <v>15.87</v>
      </c>
      <c r="D937" s="22">
        <v>16.760000000000002</v>
      </c>
      <c r="H937" s="22">
        <v>2.19</v>
      </c>
      <c r="I937" s="22">
        <v>5.13</v>
      </c>
      <c r="J937" s="22">
        <v>9.5500000000000007</v>
      </c>
      <c r="K937" s="22">
        <v>4.9000000000000004</v>
      </c>
      <c r="N937" s="22">
        <v>13.31</v>
      </c>
      <c r="O937" s="22">
        <v>2.02</v>
      </c>
      <c r="P937" s="22">
        <v>16.89</v>
      </c>
      <c r="Z937" s="22">
        <v>9</v>
      </c>
      <c r="AC937" s="22">
        <v>4.38</v>
      </c>
      <c r="AI937" s="22">
        <v>15.22</v>
      </c>
    </row>
    <row r="938" spans="1:35">
      <c r="A938" s="22" t="s">
        <v>557</v>
      </c>
      <c r="N938" s="22">
        <v>25.6</v>
      </c>
      <c r="P938" s="22">
        <v>23.3</v>
      </c>
      <c r="V938" s="22">
        <v>22.9</v>
      </c>
      <c r="Z938" s="22">
        <v>23.9</v>
      </c>
      <c r="AC938" s="22">
        <v>4.3</v>
      </c>
      <c r="AI938" s="22">
        <v>7.32</v>
      </c>
    </row>
    <row r="939" spans="1:35">
      <c r="A939" s="22" t="s">
        <v>558</v>
      </c>
      <c r="W939" s="22">
        <v>15.3</v>
      </c>
      <c r="X939" s="22">
        <v>24.4</v>
      </c>
      <c r="Z939" s="22">
        <v>55.9</v>
      </c>
      <c r="AC939" s="22">
        <v>3</v>
      </c>
      <c r="AE939" s="22">
        <v>1.4</v>
      </c>
      <c r="AI939" s="22">
        <v>6.02</v>
      </c>
    </row>
    <row r="940" spans="1:35">
      <c r="A940" s="22" t="s">
        <v>559</v>
      </c>
      <c r="F940" s="22">
        <v>65.8</v>
      </c>
      <c r="AC940" s="22">
        <v>4.4000000000000004</v>
      </c>
      <c r="AE940" s="22">
        <v>29.8</v>
      </c>
      <c r="AI940" s="22">
        <v>19.420000000000002</v>
      </c>
    </row>
    <row r="941" spans="1:35">
      <c r="A941" s="22" t="s">
        <v>560</v>
      </c>
      <c r="P941" s="22">
        <v>100</v>
      </c>
      <c r="AI941" s="22">
        <v>3.39</v>
      </c>
    </row>
    <row r="942" spans="1:35">
      <c r="A942" s="22" t="s">
        <v>561</v>
      </c>
      <c r="F942" s="22">
        <v>87.4</v>
      </c>
      <c r="AC942" s="22">
        <v>4.5</v>
      </c>
      <c r="AE942" s="22">
        <v>8.1</v>
      </c>
      <c r="AI942" s="22">
        <v>17.989999999999998</v>
      </c>
    </row>
    <row r="943" spans="1:35">
      <c r="A943" s="22" t="s">
        <v>562</v>
      </c>
      <c r="AC943" s="22">
        <v>5</v>
      </c>
      <c r="AE943" s="22">
        <v>95</v>
      </c>
      <c r="AI943" s="22">
        <v>6.94</v>
      </c>
    </row>
    <row r="944" spans="1:35">
      <c r="A944" s="22" t="s">
        <v>563</v>
      </c>
      <c r="P944" s="22">
        <v>89.6</v>
      </c>
      <c r="AC944" s="22">
        <v>10.4</v>
      </c>
      <c r="AI944" s="22">
        <v>28.25</v>
      </c>
    </row>
    <row r="945" spans="1:35">
      <c r="A945" s="22" t="s">
        <v>1420</v>
      </c>
      <c r="N945" s="22">
        <v>88.92</v>
      </c>
      <c r="AC945" s="22">
        <v>11.08</v>
      </c>
      <c r="AI945" s="22">
        <v>11.69</v>
      </c>
    </row>
    <row r="946" spans="1:35">
      <c r="A946" s="22" t="s">
        <v>564</v>
      </c>
      <c r="C946" s="22">
        <v>3.4</v>
      </c>
      <c r="D946" s="22">
        <v>4.8</v>
      </c>
      <c r="P946" s="22">
        <v>47</v>
      </c>
      <c r="Z946" s="22">
        <v>37</v>
      </c>
      <c r="AC946" s="22">
        <v>7.3</v>
      </c>
      <c r="AF946" s="22">
        <v>0.5</v>
      </c>
      <c r="AI946" s="22">
        <v>9.17</v>
      </c>
    </row>
    <row r="947" spans="1:35">
      <c r="A947" s="22" t="s">
        <v>2262</v>
      </c>
      <c r="AG947" s="22">
        <v>100</v>
      </c>
      <c r="AI947" s="22">
        <v>16.37</v>
      </c>
    </row>
    <row r="948" spans="1:35">
      <c r="A948" s="22" t="s">
        <v>565</v>
      </c>
      <c r="B948" s="22">
        <v>49.93</v>
      </c>
      <c r="D948" s="22">
        <v>17.73</v>
      </c>
      <c r="Z948" s="22">
        <v>8.5500000000000007</v>
      </c>
      <c r="AC948" s="22">
        <v>11.23</v>
      </c>
      <c r="AE948" s="22">
        <v>12.56</v>
      </c>
      <c r="AI948" s="22">
        <v>4.84</v>
      </c>
    </row>
    <row r="949" spans="1:35">
      <c r="A949" s="22" t="s">
        <v>566</v>
      </c>
      <c r="H949" s="22">
        <v>17.309999999999999</v>
      </c>
      <c r="I949" s="22">
        <v>5.76</v>
      </c>
      <c r="K949" s="22">
        <v>6.29</v>
      </c>
      <c r="L949" s="22">
        <v>11.19</v>
      </c>
      <c r="N949" s="22">
        <v>8.6199999999999992</v>
      </c>
      <c r="O949" s="22">
        <v>15.83</v>
      </c>
      <c r="P949" s="22">
        <v>32.14</v>
      </c>
      <c r="AC949" s="22">
        <v>2.86</v>
      </c>
      <c r="AI949" s="22">
        <v>14.42</v>
      </c>
    </row>
    <row r="950" spans="1:35">
      <c r="A950" s="22" t="s">
        <v>567</v>
      </c>
      <c r="S950" s="22">
        <v>20.75</v>
      </c>
      <c r="T950" s="22">
        <v>16.309999999999999</v>
      </c>
      <c r="U950" s="22">
        <v>8.76</v>
      </c>
      <c r="V950" s="22">
        <v>13.22</v>
      </c>
      <c r="Z950" s="22">
        <v>33.19</v>
      </c>
      <c r="AC950" s="22">
        <v>7.77</v>
      </c>
      <c r="AI950" s="22">
        <v>3.19</v>
      </c>
    </row>
    <row r="951" spans="1:35">
      <c r="A951" s="22" t="s">
        <v>568</v>
      </c>
      <c r="B951" s="22">
        <v>7</v>
      </c>
      <c r="N951" s="22">
        <v>17</v>
      </c>
      <c r="P951" s="22">
        <v>44</v>
      </c>
      <c r="Z951" s="22">
        <v>26</v>
      </c>
      <c r="AC951" s="22">
        <v>6</v>
      </c>
      <c r="AI951" s="22">
        <v>12.09</v>
      </c>
    </row>
    <row r="952" spans="1:35">
      <c r="A952" s="22" t="s">
        <v>569</v>
      </c>
      <c r="B952" s="22">
        <v>13</v>
      </c>
      <c r="N952" s="22">
        <v>12</v>
      </c>
      <c r="P952" s="22">
        <v>27</v>
      </c>
      <c r="Z952" s="22">
        <v>40</v>
      </c>
      <c r="AC952" s="22">
        <v>6</v>
      </c>
      <c r="AE952" s="22">
        <v>2</v>
      </c>
      <c r="AI952" s="22">
        <v>7.19</v>
      </c>
    </row>
    <row r="953" spans="1:35">
      <c r="A953" s="22" t="s">
        <v>1421</v>
      </c>
      <c r="B953" s="22">
        <v>15</v>
      </c>
      <c r="N953" s="22">
        <v>8</v>
      </c>
      <c r="P953" s="22">
        <v>14</v>
      </c>
      <c r="Z953" s="22">
        <v>46</v>
      </c>
      <c r="AC953" s="22">
        <v>14</v>
      </c>
      <c r="AE953" s="22">
        <v>3</v>
      </c>
      <c r="AI953" s="22">
        <v>4.75</v>
      </c>
    </row>
    <row r="954" spans="1:35">
      <c r="A954" s="22" t="s">
        <v>570</v>
      </c>
      <c r="N954" s="22">
        <v>21</v>
      </c>
      <c r="P954" s="22">
        <v>50</v>
      </c>
      <c r="Z954" s="22">
        <v>22</v>
      </c>
      <c r="AC954" s="22">
        <v>2</v>
      </c>
      <c r="AE954" s="22">
        <v>5</v>
      </c>
      <c r="AI954" s="22">
        <v>14.32</v>
      </c>
    </row>
    <row r="955" spans="1:35">
      <c r="A955" s="22" t="s">
        <v>121</v>
      </c>
      <c r="N955" s="22">
        <v>14</v>
      </c>
      <c r="P955" s="22">
        <v>37</v>
      </c>
      <c r="Z955" s="22">
        <v>43</v>
      </c>
      <c r="AE955" s="22">
        <v>6</v>
      </c>
      <c r="AI955" s="22">
        <v>7.89</v>
      </c>
    </row>
    <row r="956" spans="1:35">
      <c r="A956" s="22" t="s">
        <v>571</v>
      </c>
      <c r="H956" s="22">
        <v>61.48</v>
      </c>
      <c r="I956" s="22">
        <v>5.3</v>
      </c>
      <c r="K956" s="22">
        <v>9.4499999999999993</v>
      </c>
      <c r="L956" s="22">
        <v>15.24</v>
      </c>
      <c r="N956" s="22">
        <v>6.87</v>
      </c>
      <c r="AC956" s="22">
        <v>1.66</v>
      </c>
      <c r="AI956" s="22">
        <v>26.06</v>
      </c>
    </row>
    <row r="957" spans="1:35">
      <c r="A957" s="22" t="s">
        <v>572</v>
      </c>
      <c r="X957" s="22">
        <v>6.3</v>
      </c>
      <c r="Z957" s="22">
        <v>83.4</v>
      </c>
      <c r="AC957" s="22">
        <v>10.3</v>
      </c>
      <c r="AI957" s="22">
        <v>4.0599999999999996</v>
      </c>
    </row>
    <row r="958" spans="1:35">
      <c r="A958" s="22" t="s">
        <v>573</v>
      </c>
      <c r="H958" s="22">
        <v>37.9</v>
      </c>
      <c r="J958" s="22">
        <v>18.7</v>
      </c>
      <c r="K958" s="22">
        <v>14.9</v>
      </c>
      <c r="L958" s="22">
        <v>3.1</v>
      </c>
      <c r="N958" s="22">
        <v>12.6</v>
      </c>
      <c r="P958" s="22">
        <v>12.8</v>
      </c>
      <c r="AI958" s="22">
        <v>17.43</v>
      </c>
    </row>
    <row r="959" spans="1:35">
      <c r="A959" s="22" t="s">
        <v>574</v>
      </c>
      <c r="C959" s="22">
        <v>2.7</v>
      </c>
      <c r="E959" s="22">
        <v>4.5999999999999996</v>
      </c>
      <c r="H959" s="22">
        <v>6.5</v>
      </c>
      <c r="K959" s="22">
        <v>2.7</v>
      </c>
      <c r="L959" s="22">
        <v>4.0999999999999996</v>
      </c>
      <c r="N959" s="22">
        <v>6.8</v>
      </c>
      <c r="O959" s="22">
        <v>2</v>
      </c>
      <c r="Z959" s="22">
        <v>54.5</v>
      </c>
      <c r="AC959" s="22">
        <v>12.4</v>
      </c>
      <c r="AF959" s="22">
        <v>3.7</v>
      </c>
      <c r="AI959" s="22">
        <v>6.58</v>
      </c>
    </row>
    <row r="960" spans="1:35">
      <c r="A960" s="22" t="s">
        <v>575</v>
      </c>
      <c r="C960" s="22">
        <v>2.1</v>
      </c>
      <c r="E960" s="22">
        <v>4.2</v>
      </c>
      <c r="H960" s="22">
        <v>13.6</v>
      </c>
      <c r="K960" s="22">
        <v>4.4000000000000004</v>
      </c>
      <c r="L960" s="22">
        <v>7</v>
      </c>
      <c r="N960" s="22">
        <v>11.5</v>
      </c>
      <c r="O960" s="22">
        <v>1.9</v>
      </c>
      <c r="Z960" s="22">
        <v>40.799999999999997</v>
      </c>
      <c r="AC960" s="22">
        <v>11.4</v>
      </c>
      <c r="AF960" s="22">
        <v>3.1</v>
      </c>
      <c r="AI960" s="22">
        <v>8.43</v>
      </c>
    </row>
    <row r="961" spans="1:35">
      <c r="A961" s="22" t="s">
        <v>576</v>
      </c>
      <c r="C961" s="22">
        <v>1.6</v>
      </c>
      <c r="E961" s="22">
        <v>3.3</v>
      </c>
      <c r="H961" s="22">
        <v>18.7</v>
      </c>
      <c r="K961" s="22">
        <v>6</v>
      </c>
      <c r="L961" s="22">
        <v>10.7</v>
      </c>
      <c r="N961" s="22">
        <v>16.2</v>
      </c>
      <c r="O961" s="22">
        <v>6.1</v>
      </c>
      <c r="Z961" s="22">
        <v>25.5</v>
      </c>
      <c r="AC961" s="22">
        <v>8.6999999999999993</v>
      </c>
      <c r="AF961" s="22">
        <v>3.2</v>
      </c>
      <c r="AI961" s="22">
        <v>10.71</v>
      </c>
    </row>
    <row r="962" spans="1:35">
      <c r="A962" s="22" t="s">
        <v>577</v>
      </c>
      <c r="C962" s="22">
        <v>2.6</v>
      </c>
      <c r="E962" s="22">
        <v>1.7</v>
      </c>
      <c r="H962" s="22">
        <v>22.7</v>
      </c>
      <c r="K962" s="22">
        <v>8.4</v>
      </c>
      <c r="L962" s="22">
        <v>12</v>
      </c>
      <c r="N962" s="22">
        <v>21.2</v>
      </c>
      <c r="O962" s="22">
        <v>9.4</v>
      </c>
      <c r="Z962" s="22">
        <v>15.9</v>
      </c>
      <c r="AC962" s="22">
        <v>3.2</v>
      </c>
      <c r="AF962" s="22">
        <v>2.9</v>
      </c>
      <c r="AI962" s="22">
        <v>12.43</v>
      </c>
    </row>
    <row r="963" spans="1:35">
      <c r="A963" s="22" t="s">
        <v>578</v>
      </c>
      <c r="H963" s="22">
        <v>28.6</v>
      </c>
      <c r="K963" s="22">
        <v>11.4</v>
      </c>
      <c r="L963" s="22">
        <v>15.1</v>
      </c>
      <c r="N963" s="22">
        <v>26.1</v>
      </c>
      <c r="O963" s="22">
        <v>11.6</v>
      </c>
      <c r="Z963" s="22">
        <v>2</v>
      </c>
      <c r="AC963" s="22">
        <v>2.1</v>
      </c>
      <c r="AF963" s="22">
        <v>3.1</v>
      </c>
      <c r="AI963" s="22">
        <v>13.92</v>
      </c>
    </row>
    <row r="964" spans="1:35">
      <c r="A964" s="22" t="s">
        <v>2835</v>
      </c>
      <c r="N964" s="22">
        <v>18.2</v>
      </c>
      <c r="P964" s="22">
        <v>18.100000000000001</v>
      </c>
      <c r="R964" s="22">
        <v>6.4</v>
      </c>
      <c r="Z964" s="22">
        <v>42.5</v>
      </c>
      <c r="AC964" s="22">
        <v>9.3000000000000007</v>
      </c>
      <c r="AE964" s="22">
        <v>5.5</v>
      </c>
      <c r="AI964" s="22">
        <v>7.34</v>
      </c>
    </row>
    <row r="965" spans="1:35">
      <c r="A965" s="22" t="s">
        <v>579</v>
      </c>
      <c r="D965" s="22">
        <v>15.3</v>
      </c>
      <c r="AC965" s="22">
        <v>16.600000000000001</v>
      </c>
      <c r="AE965" s="22">
        <v>34</v>
      </c>
      <c r="AF965" s="22">
        <v>34.1</v>
      </c>
      <c r="AI965" s="22">
        <v>6.09</v>
      </c>
    </row>
    <row r="966" spans="1:35">
      <c r="A966" s="22" t="s">
        <v>580</v>
      </c>
      <c r="N966" s="22">
        <v>100</v>
      </c>
      <c r="AI966" s="22">
        <v>10.28</v>
      </c>
    </row>
    <row r="967" spans="1:35">
      <c r="A967" s="22" t="s">
        <v>581</v>
      </c>
      <c r="AG967" s="22">
        <v>100</v>
      </c>
      <c r="AI967" s="22">
        <v>7.1</v>
      </c>
    </row>
    <row r="968" spans="1:35">
      <c r="A968" s="22" t="s">
        <v>2263</v>
      </c>
      <c r="AG968" s="22">
        <v>100</v>
      </c>
      <c r="AI968" s="22">
        <v>3.22</v>
      </c>
    </row>
    <row r="969" spans="1:35">
      <c r="A969" s="22" t="s">
        <v>1718</v>
      </c>
      <c r="S969" s="22">
        <v>3.02</v>
      </c>
      <c r="W969" s="22">
        <v>42.33</v>
      </c>
      <c r="Z969" s="22">
        <v>54.74</v>
      </c>
      <c r="AC969" s="22">
        <v>-0.09</v>
      </c>
      <c r="AI969" s="22">
        <v>5.82</v>
      </c>
    </row>
    <row r="970" spans="1:35">
      <c r="A970" s="22" t="s">
        <v>122</v>
      </c>
      <c r="P970" s="22">
        <v>96.33</v>
      </c>
      <c r="AC970" s="22">
        <v>3.67</v>
      </c>
      <c r="AI970" s="22">
        <v>4.51</v>
      </c>
    </row>
    <row r="971" spans="1:35">
      <c r="A971" s="22" t="s">
        <v>582</v>
      </c>
      <c r="X971" s="22">
        <v>100</v>
      </c>
      <c r="AI971" s="22">
        <v>0.3</v>
      </c>
    </row>
    <row r="972" spans="1:35">
      <c r="A972" s="22" t="s">
        <v>1422</v>
      </c>
      <c r="P972" s="22">
        <v>97.58</v>
      </c>
      <c r="AC972" s="22">
        <v>2.42</v>
      </c>
      <c r="AI972" s="22">
        <v>10.01</v>
      </c>
    </row>
    <row r="973" spans="1:35">
      <c r="A973" s="22" t="s">
        <v>123</v>
      </c>
      <c r="P973" s="22">
        <v>94.76</v>
      </c>
      <c r="AC973" s="22">
        <v>5.24</v>
      </c>
      <c r="AI973" s="22">
        <v>11.79</v>
      </c>
    </row>
    <row r="974" spans="1:35">
      <c r="A974" s="22" t="s">
        <v>124</v>
      </c>
      <c r="P974" s="22">
        <v>98.02</v>
      </c>
      <c r="AC974" s="22">
        <v>1.98</v>
      </c>
      <c r="AI974" s="22">
        <v>5.13</v>
      </c>
    </row>
    <row r="975" spans="1:35">
      <c r="A975" s="22" t="s">
        <v>125</v>
      </c>
      <c r="P975" s="22">
        <v>96.08</v>
      </c>
      <c r="AC975" s="22">
        <v>3.92</v>
      </c>
      <c r="AI975" s="22">
        <v>5.68</v>
      </c>
    </row>
    <row r="976" spans="1:35">
      <c r="A976" s="22" t="s">
        <v>126</v>
      </c>
      <c r="P976" s="22">
        <v>97.41</v>
      </c>
      <c r="AC976" s="22">
        <v>2.59</v>
      </c>
      <c r="AI976" s="22">
        <v>11.61</v>
      </c>
    </row>
    <row r="977" spans="1:35">
      <c r="A977" s="22" t="s">
        <v>583</v>
      </c>
      <c r="H977" s="22">
        <v>98.44</v>
      </c>
      <c r="AC977" s="22">
        <v>1.56</v>
      </c>
      <c r="AI977" s="22">
        <v>29.54</v>
      </c>
    </row>
    <row r="978" spans="1:35">
      <c r="A978" s="22" t="s">
        <v>584</v>
      </c>
      <c r="H978" s="22">
        <v>67.7</v>
      </c>
      <c r="L978" s="22">
        <v>16.3</v>
      </c>
      <c r="N978" s="22">
        <v>14.6</v>
      </c>
      <c r="AC978" s="22">
        <v>1.4</v>
      </c>
      <c r="AI978" s="22">
        <v>16.940000000000001</v>
      </c>
    </row>
    <row r="979" spans="1:35">
      <c r="A979" s="22" t="s">
        <v>2264</v>
      </c>
      <c r="H979" s="22">
        <v>64.599999999999994</v>
      </c>
      <c r="L979" s="22">
        <v>19.5</v>
      </c>
      <c r="N979" s="22">
        <v>11.7</v>
      </c>
      <c r="AC979" s="22">
        <v>4.2</v>
      </c>
      <c r="AI979" s="22">
        <v>15.37</v>
      </c>
    </row>
    <row r="980" spans="1:35">
      <c r="A980" s="22" t="s">
        <v>127</v>
      </c>
      <c r="AG980" s="22">
        <v>100</v>
      </c>
      <c r="AI980" s="22">
        <v>26.61</v>
      </c>
    </row>
    <row r="981" spans="1:35">
      <c r="A981" s="22" t="s">
        <v>2878</v>
      </c>
      <c r="V981" s="22">
        <v>61.09</v>
      </c>
      <c r="Z981" s="22">
        <v>29.95</v>
      </c>
      <c r="AC981" s="22">
        <v>8.9600000000000009</v>
      </c>
      <c r="AI981" s="22">
        <v>8.8699999999999992</v>
      </c>
    </row>
    <row r="982" spans="1:35">
      <c r="A982" s="22" t="s">
        <v>3026</v>
      </c>
      <c r="F982" s="22">
        <v>12.51</v>
      </c>
      <c r="G982" s="22">
        <v>5.89</v>
      </c>
      <c r="J982" s="22">
        <v>65.959999999999994</v>
      </c>
      <c r="M982" s="22">
        <v>3.59</v>
      </c>
      <c r="O982" s="22">
        <v>4.05</v>
      </c>
      <c r="AC982" s="22">
        <v>8</v>
      </c>
      <c r="AI982" s="22">
        <v>25.06</v>
      </c>
    </row>
    <row r="983" spans="1:35">
      <c r="A983" s="22" t="s">
        <v>585</v>
      </c>
      <c r="H983" s="22">
        <v>43.58</v>
      </c>
      <c r="I983" s="22">
        <v>2.35</v>
      </c>
      <c r="J983" s="22">
        <v>18.75</v>
      </c>
      <c r="K983" s="22">
        <v>3.71</v>
      </c>
      <c r="L983" s="22">
        <v>10.86</v>
      </c>
      <c r="N983" s="22">
        <v>17.920000000000002</v>
      </c>
      <c r="AC983" s="22">
        <v>2.83</v>
      </c>
      <c r="AI983" s="22">
        <v>18.329999999999998</v>
      </c>
    </row>
    <row r="984" spans="1:35">
      <c r="A984" s="22" t="s">
        <v>128</v>
      </c>
      <c r="H984" s="22">
        <v>92.48</v>
      </c>
      <c r="P984" s="22">
        <v>-0.04</v>
      </c>
      <c r="AC984" s="22">
        <v>7.56</v>
      </c>
      <c r="AI984" s="22">
        <v>15.92</v>
      </c>
    </row>
    <row r="985" spans="1:35">
      <c r="A985" s="22" t="s">
        <v>129</v>
      </c>
      <c r="B985" s="22">
        <v>0.06</v>
      </c>
      <c r="L985" s="22">
        <v>91.8</v>
      </c>
      <c r="O985" s="22">
        <v>1.7</v>
      </c>
      <c r="P985" s="22">
        <v>5.0999999999999996</v>
      </c>
      <c r="AC985" s="22">
        <v>1.33</v>
      </c>
      <c r="AI985" s="22">
        <v>2.9</v>
      </c>
    </row>
    <row r="986" spans="1:35">
      <c r="A986" s="22" t="s">
        <v>586</v>
      </c>
      <c r="L986" s="22">
        <v>7.92</v>
      </c>
      <c r="N986" s="22">
        <v>88.28</v>
      </c>
      <c r="AC986" s="22">
        <v>0.85</v>
      </c>
      <c r="AF986" s="22">
        <v>2.95</v>
      </c>
      <c r="AI986" s="22">
        <v>19.239999999999998</v>
      </c>
    </row>
    <row r="987" spans="1:35">
      <c r="A987" s="22" t="s">
        <v>2265</v>
      </c>
      <c r="AG987" s="22">
        <v>100</v>
      </c>
    </row>
    <row r="988" spans="1:35">
      <c r="A988" s="22" t="s">
        <v>587</v>
      </c>
      <c r="N988" s="22">
        <v>51</v>
      </c>
      <c r="V988" s="22">
        <v>23.3</v>
      </c>
      <c r="X988" s="22">
        <v>2.5</v>
      </c>
      <c r="Z988" s="22">
        <v>18.399999999999999</v>
      </c>
      <c r="AC988" s="22">
        <v>4.8</v>
      </c>
      <c r="AI988" s="22">
        <v>4.97</v>
      </c>
    </row>
    <row r="989" spans="1:35">
      <c r="A989" s="22" t="s">
        <v>588</v>
      </c>
      <c r="B989" s="22">
        <v>3.25</v>
      </c>
      <c r="V989" s="22">
        <v>55.44</v>
      </c>
      <c r="X989" s="22">
        <v>2.09</v>
      </c>
      <c r="Z989" s="22">
        <v>37.83</v>
      </c>
      <c r="AC989" s="22">
        <v>1.39</v>
      </c>
      <c r="AI989" s="22">
        <v>5.83</v>
      </c>
    </row>
    <row r="990" spans="1:35">
      <c r="A990" s="22" t="s">
        <v>589</v>
      </c>
      <c r="H990" s="22">
        <v>59.8</v>
      </c>
      <c r="J990" s="22">
        <v>11.3</v>
      </c>
      <c r="K990" s="22">
        <v>5.6</v>
      </c>
      <c r="L990" s="22">
        <v>8.1999999999999993</v>
      </c>
      <c r="N990" s="22">
        <v>2.9</v>
      </c>
      <c r="AE990" s="22">
        <v>12.2</v>
      </c>
      <c r="AI990" s="22">
        <v>19.100000000000001</v>
      </c>
    </row>
    <row r="991" spans="1:35">
      <c r="A991" s="22" t="s">
        <v>590</v>
      </c>
      <c r="B991" s="22">
        <v>0.22</v>
      </c>
      <c r="L991" s="22">
        <v>98.94</v>
      </c>
      <c r="AC991" s="22">
        <v>0.37</v>
      </c>
      <c r="AF991" s="22">
        <v>0.47</v>
      </c>
      <c r="AI991" s="22">
        <v>18.079999999999998</v>
      </c>
    </row>
    <row r="992" spans="1:35">
      <c r="A992" s="22" t="s">
        <v>591</v>
      </c>
      <c r="B992" s="22">
        <v>0.75</v>
      </c>
      <c r="H992" s="22">
        <v>0.72</v>
      </c>
      <c r="I992" s="22">
        <v>51.3</v>
      </c>
      <c r="O992" s="22">
        <v>45.95</v>
      </c>
      <c r="AC992" s="22">
        <v>0.85</v>
      </c>
      <c r="AF992" s="22">
        <v>0.43</v>
      </c>
      <c r="AI992" s="22">
        <v>20.02</v>
      </c>
    </row>
    <row r="993" spans="1:35">
      <c r="A993" s="22" t="s">
        <v>592</v>
      </c>
      <c r="H993" s="22">
        <v>23.71</v>
      </c>
      <c r="I993" s="22">
        <v>4.9000000000000004</v>
      </c>
      <c r="K993" s="22">
        <v>4.57</v>
      </c>
      <c r="L993" s="22">
        <v>2.19</v>
      </c>
      <c r="N993" s="22">
        <v>27.88</v>
      </c>
      <c r="P993" s="22">
        <v>33.31</v>
      </c>
      <c r="AC993" s="22">
        <v>2.4500000000000002</v>
      </c>
      <c r="AE993" s="22">
        <v>0.99</v>
      </c>
      <c r="AI993" s="22">
        <v>20.79</v>
      </c>
    </row>
    <row r="994" spans="1:35">
      <c r="A994" s="22" t="s">
        <v>593</v>
      </c>
      <c r="B994" s="22">
        <v>0.16</v>
      </c>
      <c r="H994" s="22">
        <v>62.03</v>
      </c>
      <c r="I994" s="22">
        <v>3.44</v>
      </c>
      <c r="K994" s="22">
        <v>5.71</v>
      </c>
      <c r="L994" s="22">
        <v>14.36</v>
      </c>
      <c r="N994" s="22">
        <v>4.83</v>
      </c>
      <c r="O994" s="22">
        <v>8.06</v>
      </c>
      <c r="AC994" s="22">
        <v>0.23</v>
      </c>
      <c r="AF994" s="22">
        <v>1.18</v>
      </c>
      <c r="AI994" s="22">
        <v>14.89</v>
      </c>
    </row>
    <row r="995" spans="1:35">
      <c r="A995" s="22" t="s">
        <v>594</v>
      </c>
      <c r="B995" s="22">
        <v>0.65</v>
      </c>
      <c r="K995" s="22">
        <v>98.03</v>
      </c>
      <c r="AC995" s="22">
        <v>0.86</v>
      </c>
      <c r="AF995" s="22">
        <v>0.46</v>
      </c>
      <c r="AI995" s="22">
        <v>10.88</v>
      </c>
    </row>
    <row r="996" spans="1:35">
      <c r="A996" s="22" t="s">
        <v>595</v>
      </c>
      <c r="B996" s="22">
        <v>0.43</v>
      </c>
      <c r="H996" s="22">
        <v>96.96</v>
      </c>
      <c r="AC996" s="22">
        <v>0.46</v>
      </c>
      <c r="AF996" s="22">
        <v>2.15</v>
      </c>
      <c r="AI996" s="22">
        <v>15.39</v>
      </c>
    </row>
    <row r="997" spans="1:35">
      <c r="A997" s="22" t="s">
        <v>596</v>
      </c>
      <c r="N997" s="22">
        <v>97.28</v>
      </c>
      <c r="AC997" s="22">
        <v>2.72</v>
      </c>
      <c r="AI997" s="22">
        <v>14.24</v>
      </c>
    </row>
    <row r="998" spans="1:35">
      <c r="A998" s="22" t="s">
        <v>597</v>
      </c>
      <c r="L998" s="22">
        <v>5.6</v>
      </c>
      <c r="N998" s="22">
        <v>93.59</v>
      </c>
      <c r="AC998" s="22">
        <v>0.81</v>
      </c>
      <c r="AI998" s="22">
        <v>1.17</v>
      </c>
    </row>
    <row r="999" spans="1:35">
      <c r="A999" s="22" t="s">
        <v>598</v>
      </c>
      <c r="B999" s="22">
        <v>0.95</v>
      </c>
      <c r="N999" s="22">
        <v>96.14</v>
      </c>
      <c r="P999" s="22">
        <v>0.21</v>
      </c>
      <c r="AC999" s="22">
        <v>1.02</v>
      </c>
      <c r="AF999" s="22">
        <v>1.68</v>
      </c>
      <c r="AI999" s="22">
        <v>5.2</v>
      </c>
    </row>
    <row r="1000" spans="1:35">
      <c r="A1000" s="22" t="s">
        <v>599</v>
      </c>
      <c r="B1000" s="22">
        <v>0.38</v>
      </c>
      <c r="N1000" s="22">
        <v>96.64</v>
      </c>
      <c r="AC1000" s="22">
        <v>2.98</v>
      </c>
      <c r="AI1000" s="22">
        <v>3.98</v>
      </c>
    </row>
    <row r="1001" spans="1:35">
      <c r="A1001" s="22" t="s">
        <v>1719</v>
      </c>
      <c r="B1001" s="22">
        <v>0.14000000000000001</v>
      </c>
      <c r="N1001" s="22">
        <v>98.81</v>
      </c>
      <c r="Z1001" s="22">
        <v>0.02</v>
      </c>
      <c r="AC1001" s="22">
        <v>1.01</v>
      </c>
      <c r="AF1001" s="22">
        <v>0.03</v>
      </c>
      <c r="AI1001" s="22">
        <v>6.04</v>
      </c>
    </row>
    <row r="1002" spans="1:35">
      <c r="A1002" s="22" t="s">
        <v>3027</v>
      </c>
      <c r="B1002" s="22">
        <v>0.41</v>
      </c>
      <c r="N1002" s="22">
        <v>97.25</v>
      </c>
      <c r="P1002" s="22">
        <v>0.23</v>
      </c>
      <c r="AC1002" s="22">
        <v>0.5</v>
      </c>
      <c r="AF1002" s="22">
        <v>1.61</v>
      </c>
      <c r="AI1002" s="22">
        <v>6.14</v>
      </c>
    </row>
    <row r="1003" spans="1:35">
      <c r="A1003" s="22" t="s">
        <v>2266</v>
      </c>
      <c r="AC1003" s="22">
        <v>6.9</v>
      </c>
      <c r="AF1003" s="22">
        <v>93.1</v>
      </c>
      <c r="AI1003" s="22">
        <v>-4.42</v>
      </c>
    </row>
    <row r="1004" spans="1:35">
      <c r="A1004" s="22" t="s">
        <v>2267</v>
      </c>
      <c r="H1004" s="22">
        <v>11.66</v>
      </c>
      <c r="I1004" s="22">
        <v>2.0499999999999998</v>
      </c>
      <c r="K1004" s="22">
        <v>10.210000000000001</v>
      </c>
      <c r="L1004" s="22">
        <v>13.64</v>
      </c>
      <c r="N1004" s="22">
        <v>25.79</v>
      </c>
      <c r="O1004" s="22">
        <v>9.73</v>
      </c>
      <c r="Z1004" s="22">
        <v>19.93</v>
      </c>
      <c r="AC1004" s="22">
        <v>4.3499999999999996</v>
      </c>
      <c r="AE1004" s="22">
        <v>2.63</v>
      </c>
      <c r="AI1004" s="22">
        <v>11.82</v>
      </c>
    </row>
    <row r="1005" spans="1:35">
      <c r="A1005" s="22" t="s">
        <v>2268</v>
      </c>
      <c r="H1005" s="22">
        <v>3.39</v>
      </c>
      <c r="I1005" s="22">
        <v>3.25</v>
      </c>
      <c r="K1005" s="22">
        <v>4.29</v>
      </c>
      <c r="L1005" s="22">
        <v>6.52</v>
      </c>
      <c r="N1005" s="22">
        <v>35</v>
      </c>
      <c r="O1005" s="22">
        <v>3.68</v>
      </c>
      <c r="Z1005" s="22">
        <v>37.04</v>
      </c>
      <c r="AC1005" s="22">
        <v>3.79</v>
      </c>
      <c r="AE1005" s="22">
        <v>3.06</v>
      </c>
      <c r="AI1005" s="22">
        <v>5.69</v>
      </c>
    </row>
    <row r="1006" spans="1:35">
      <c r="A1006" s="22" t="s">
        <v>2269</v>
      </c>
      <c r="H1006" s="22">
        <v>2.72</v>
      </c>
      <c r="I1006" s="22">
        <v>2.71</v>
      </c>
      <c r="L1006" s="22">
        <v>3.73</v>
      </c>
      <c r="N1006" s="22">
        <v>84.11</v>
      </c>
      <c r="O1006" s="22">
        <v>3.15</v>
      </c>
      <c r="AC1006" s="22">
        <v>2.0499999999999998</v>
      </c>
      <c r="AE1006" s="22">
        <v>1.53</v>
      </c>
      <c r="AI1006" s="22">
        <v>5.71</v>
      </c>
    </row>
    <row r="1007" spans="1:35">
      <c r="A1007" s="22" t="s">
        <v>2270</v>
      </c>
      <c r="H1007" s="22">
        <v>21.69</v>
      </c>
      <c r="I1007" s="22">
        <v>3.43</v>
      </c>
      <c r="K1007" s="22">
        <v>11</v>
      </c>
      <c r="L1007" s="22">
        <v>17.41</v>
      </c>
      <c r="N1007" s="22">
        <v>24.53</v>
      </c>
      <c r="O1007" s="22">
        <v>14.38</v>
      </c>
      <c r="AC1007" s="22">
        <v>4.96</v>
      </c>
      <c r="AE1007" s="22">
        <v>2.58</v>
      </c>
      <c r="AI1007" s="22">
        <v>16.829999999999998</v>
      </c>
    </row>
    <row r="1008" spans="1:35">
      <c r="A1008" s="22" t="s">
        <v>2271</v>
      </c>
      <c r="H1008" s="22">
        <v>0.02</v>
      </c>
      <c r="L1008" s="22">
        <v>0.24</v>
      </c>
      <c r="N1008" s="22">
        <v>0.38</v>
      </c>
      <c r="Z1008" s="22">
        <v>96.73</v>
      </c>
      <c r="AC1008" s="22">
        <v>2.39</v>
      </c>
      <c r="AE1008" s="22">
        <v>0.23</v>
      </c>
      <c r="AI1008" s="22">
        <v>5.85</v>
      </c>
    </row>
    <row r="1009" spans="1:35">
      <c r="A1009" s="22" t="s">
        <v>2272</v>
      </c>
      <c r="H1009" s="22">
        <v>4.25</v>
      </c>
      <c r="I1009" s="22">
        <v>0.26</v>
      </c>
      <c r="L1009" s="22">
        <v>3.76</v>
      </c>
      <c r="N1009" s="22">
        <v>86.92</v>
      </c>
      <c r="AC1009" s="22">
        <v>2.46</v>
      </c>
      <c r="AE1009" s="22">
        <v>2.35</v>
      </c>
      <c r="AI1009" s="22">
        <v>9.75</v>
      </c>
    </row>
    <row r="1010" spans="1:35">
      <c r="A1010" s="22" t="s">
        <v>2273</v>
      </c>
      <c r="H1010" s="22">
        <v>2.54</v>
      </c>
      <c r="I1010" s="22">
        <v>18.16</v>
      </c>
      <c r="K1010" s="22">
        <v>2.87</v>
      </c>
      <c r="L1010" s="22">
        <v>0.96</v>
      </c>
      <c r="N1010" s="22">
        <v>2.14</v>
      </c>
      <c r="O1010" s="22">
        <v>66.16</v>
      </c>
      <c r="AC1010" s="22">
        <v>4.42</v>
      </c>
      <c r="AE1010" s="22">
        <v>2.73</v>
      </c>
      <c r="AI1010" s="22">
        <v>22.11</v>
      </c>
    </row>
    <row r="1011" spans="1:35">
      <c r="A1011" s="22" t="s">
        <v>2274</v>
      </c>
      <c r="H1011" s="22">
        <v>1.5</v>
      </c>
      <c r="L1011" s="22">
        <v>92.73</v>
      </c>
      <c r="N1011" s="22">
        <v>2.64</v>
      </c>
      <c r="O1011" s="22">
        <v>0.3</v>
      </c>
      <c r="AC1011" s="22">
        <v>2.5099999999999998</v>
      </c>
      <c r="AE1011" s="22">
        <v>0.32</v>
      </c>
      <c r="AI1011" s="22">
        <v>23.44</v>
      </c>
    </row>
    <row r="1012" spans="1:35">
      <c r="A1012" s="22" t="s">
        <v>2275</v>
      </c>
      <c r="H1012" s="22">
        <v>0.41</v>
      </c>
      <c r="I1012" s="22">
        <v>3.66</v>
      </c>
      <c r="K1012" s="22">
        <v>0.23</v>
      </c>
      <c r="L1012" s="22">
        <v>6.48</v>
      </c>
      <c r="N1012" s="22">
        <v>41.53</v>
      </c>
      <c r="O1012" s="22">
        <v>4.2300000000000004</v>
      </c>
      <c r="Z1012" s="22">
        <v>41.08</v>
      </c>
      <c r="AC1012" s="22">
        <v>2.0299999999999998</v>
      </c>
      <c r="AE1012" s="22">
        <v>0.36</v>
      </c>
      <c r="AI1012" s="22">
        <v>6.67</v>
      </c>
    </row>
    <row r="1013" spans="1:35">
      <c r="A1013" s="22" t="s">
        <v>2276</v>
      </c>
      <c r="H1013" s="22">
        <v>7.3</v>
      </c>
      <c r="I1013" s="22">
        <v>2.04</v>
      </c>
      <c r="K1013" s="22">
        <v>1.62</v>
      </c>
      <c r="L1013" s="22">
        <v>7.16</v>
      </c>
      <c r="N1013" s="22">
        <v>22.17</v>
      </c>
      <c r="O1013" s="22">
        <v>3.22</v>
      </c>
      <c r="Z1013" s="22">
        <v>41.79</v>
      </c>
      <c r="AC1013" s="22">
        <v>9.83</v>
      </c>
      <c r="AE1013" s="22">
        <v>4.87</v>
      </c>
      <c r="AI1013" s="22">
        <v>5.16</v>
      </c>
    </row>
    <row r="1014" spans="1:35">
      <c r="A1014" s="22" t="s">
        <v>2277</v>
      </c>
      <c r="AG1014" s="22">
        <v>100</v>
      </c>
      <c r="AI1014" s="22">
        <v>25.84</v>
      </c>
    </row>
    <row r="1015" spans="1:35">
      <c r="A1015" s="22" t="s">
        <v>2278</v>
      </c>
      <c r="AG1015" s="22">
        <v>100</v>
      </c>
      <c r="AI1015" s="22">
        <v>10.84</v>
      </c>
    </row>
    <row r="1016" spans="1:35">
      <c r="A1016" s="22" t="s">
        <v>2279</v>
      </c>
      <c r="AG1016" s="22">
        <v>100</v>
      </c>
      <c r="AI1016" s="22">
        <v>3.16</v>
      </c>
    </row>
    <row r="1017" spans="1:35">
      <c r="A1017" s="22" t="s">
        <v>130</v>
      </c>
      <c r="H1017" s="22">
        <v>99.04</v>
      </c>
      <c r="AC1017" s="22">
        <v>0.96</v>
      </c>
      <c r="AI1017" s="22">
        <v>17.84</v>
      </c>
    </row>
    <row r="1018" spans="1:35">
      <c r="A1018" s="22" t="s">
        <v>600</v>
      </c>
      <c r="P1018" s="22">
        <v>17.82</v>
      </c>
      <c r="AC1018" s="22">
        <v>3.06</v>
      </c>
      <c r="AE1018" s="22">
        <v>79.12</v>
      </c>
      <c r="AI1018" s="22">
        <v>8.81</v>
      </c>
    </row>
    <row r="1019" spans="1:35">
      <c r="A1019" s="22" t="s">
        <v>131</v>
      </c>
      <c r="AG1019" s="22">
        <v>100</v>
      </c>
      <c r="AI1019" s="22">
        <v>-2.2999999999999998</v>
      </c>
    </row>
    <row r="1020" spans="1:35">
      <c r="A1020" s="22" t="s">
        <v>132</v>
      </c>
      <c r="AG1020" s="22">
        <v>100</v>
      </c>
      <c r="AI1020" s="22">
        <v>-0.17</v>
      </c>
    </row>
    <row r="1021" spans="1:35">
      <c r="A1021" s="22" t="s">
        <v>601</v>
      </c>
      <c r="AG1021" s="22">
        <v>100</v>
      </c>
      <c r="AI1021" s="22">
        <v>6.49</v>
      </c>
    </row>
    <row r="1022" spans="1:35">
      <c r="A1022" s="22" t="s">
        <v>133</v>
      </c>
      <c r="L1022" s="22">
        <v>93.64</v>
      </c>
      <c r="P1022" s="22">
        <v>3.93</v>
      </c>
      <c r="AC1022" s="22">
        <v>2.4300000000000002</v>
      </c>
      <c r="AI1022" s="22">
        <v>17.93</v>
      </c>
    </row>
    <row r="1023" spans="1:35">
      <c r="A1023" s="22" t="s">
        <v>134</v>
      </c>
      <c r="L1023" s="22">
        <v>92.03</v>
      </c>
      <c r="P1023" s="22">
        <v>3.49</v>
      </c>
      <c r="AC1023" s="22">
        <v>4.4800000000000004</v>
      </c>
      <c r="AI1023" s="22">
        <v>20.41</v>
      </c>
    </row>
    <row r="1024" spans="1:35">
      <c r="A1024" s="22" t="s">
        <v>602</v>
      </c>
      <c r="N1024" s="22">
        <v>95.8</v>
      </c>
      <c r="AC1024" s="22">
        <v>4.2</v>
      </c>
      <c r="AI1024" s="22">
        <v>3.74</v>
      </c>
    </row>
    <row r="1025" spans="1:35">
      <c r="A1025" s="22" t="s">
        <v>135</v>
      </c>
      <c r="N1025" s="22">
        <v>98.55</v>
      </c>
      <c r="AC1025" s="22">
        <v>1.45</v>
      </c>
      <c r="AI1025" s="22">
        <v>12.54</v>
      </c>
    </row>
    <row r="1026" spans="1:35">
      <c r="A1026" s="22" t="s">
        <v>136</v>
      </c>
      <c r="N1026" s="22">
        <v>97.86</v>
      </c>
      <c r="AC1026" s="22">
        <v>2.14</v>
      </c>
      <c r="AI1026" s="22">
        <v>5.32</v>
      </c>
    </row>
    <row r="1027" spans="1:35">
      <c r="A1027" s="22" t="s">
        <v>2280</v>
      </c>
      <c r="H1027" s="22">
        <v>58.65</v>
      </c>
      <c r="I1027" s="22">
        <v>2.1800000000000002</v>
      </c>
      <c r="J1027" s="22">
        <v>6.71</v>
      </c>
      <c r="K1027" s="22">
        <v>7.16</v>
      </c>
      <c r="L1027" s="22">
        <v>8.0500000000000007</v>
      </c>
      <c r="N1027" s="22">
        <v>3.67</v>
      </c>
      <c r="P1027" s="22">
        <v>11.38</v>
      </c>
      <c r="AC1027" s="22">
        <v>2.2000000000000002</v>
      </c>
      <c r="AI1027" s="22">
        <v>18.89</v>
      </c>
    </row>
    <row r="1028" spans="1:35">
      <c r="A1028" s="22" t="s">
        <v>603</v>
      </c>
      <c r="AG1028" s="22">
        <v>100</v>
      </c>
      <c r="AI1028" s="22">
        <v>0.22</v>
      </c>
    </row>
    <row r="1029" spans="1:35">
      <c r="A1029" s="22" t="s">
        <v>2281</v>
      </c>
      <c r="H1029" s="22">
        <v>41.82</v>
      </c>
      <c r="I1029" s="22">
        <v>2.63</v>
      </c>
      <c r="J1029" s="22">
        <v>6.54</v>
      </c>
      <c r="K1029" s="22">
        <v>4.2300000000000004</v>
      </c>
      <c r="L1029" s="22">
        <v>23.61</v>
      </c>
      <c r="N1029" s="22">
        <v>7.62</v>
      </c>
      <c r="P1029" s="22">
        <v>12.04</v>
      </c>
      <c r="AC1029" s="22">
        <v>1.51</v>
      </c>
      <c r="AI1029" s="22">
        <v>15.04</v>
      </c>
    </row>
    <row r="1030" spans="1:35">
      <c r="A1030" s="22" t="s">
        <v>604</v>
      </c>
      <c r="AC1030" s="22">
        <v>1.9</v>
      </c>
      <c r="AF1030" s="22">
        <v>98.1</v>
      </c>
      <c r="AI1030" s="22">
        <v>3.09</v>
      </c>
    </row>
    <row r="1031" spans="1:35">
      <c r="A1031" s="22" t="s">
        <v>2282</v>
      </c>
      <c r="H1031" s="22">
        <v>50.84</v>
      </c>
      <c r="I1031" s="22">
        <v>3.83</v>
      </c>
      <c r="K1031" s="22">
        <v>6.4</v>
      </c>
      <c r="L1031" s="22">
        <v>11.38</v>
      </c>
      <c r="N1031" s="22">
        <v>4.9000000000000004</v>
      </c>
      <c r="O1031" s="22">
        <v>12.07</v>
      </c>
      <c r="Z1031" s="22">
        <v>1.92</v>
      </c>
      <c r="AC1031" s="22">
        <v>1.1000000000000001</v>
      </c>
      <c r="AF1031" s="22">
        <v>7.56</v>
      </c>
      <c r="AI1031" s="22">
        <v>15.75</v>
      </c>
    </row>
    <row r="1032" spans="1:35">
      <c r="A1032" s="22" t="s">
        <v>605</v>
      </c>
      <c r="H1032" s="22">
        <v>33.65</v>
      </c>
      <c r="I1032" s="22">
        <v>2.61</v>
      </c>
      <c r="K1032" s="22">
        <v>3.4</v>
      </c>
      <c r="L1032" s="22">
        <v>9.11</v>
      </c>
      <c r="N1032" s="22">
        <v>2.54</v>
      </c>
      <c r="O1032" s="22">
        <v>8.08</v>
      </c>
      <c r="Z1032" s="22">
        <v>32.68</v>
      </c>
      <c r="AC1032" s="22">
        <v>2.95</v>
      </c>
      <c r="AF1032" s="22">
        <v>4.9800000000000004</v>
      </c>
      <c r="AI1032" s="22">
        <v>11.55</v>
      </c>
    </row>
    <row r="1033" spans="1:35">
      <c r="A1033" s="22" t="s">
        <v>606</v>
      </c>
      <c r="H1033" s="22">
        <v>11.06</v>
      </c>
      <c r="I1033" s="22">
        <v>0.86</v>
      </c>
      <c r="K1033" s="22">
        <v>0.88</v>
      </c>
      <c r="L1033" s="22">
        <v>3.45</v>
      </c>
      <c r="N1033" s="22">
        <v>0.57999999999999996</v>
      </c>
      <c r="O1033" s="22">
        <v>2.58</v>
      </c>
      <c r="Z1033" s="22">
        <v>73.63</v>
      </c>
      <c r="AC1033" s="22">
        <v>5.44</v>
      </c>
      <c r="AF1033" s="22">
        <v>1.52</v>
      </c>
      <c r="AI1033" s="22">
        <v>5.43</v>
      </c>
    </row>
    <row r="1034" spans="1:35">
      <c r="A1034" s="22" t="s">
        <v>2283</v>
      </c>
      <c r="H1034" s="22">
        <v>21.48</v>
      </c>
      <c r="I1034" s="22">
        <v>1.57</v>
      </c>
      <c r="K1034" s="22">
        <v>2.0699999999999998</v>
      </c>
      <c r="L1034" s="22">
        <v>6.13</v>
      </c>
      <c r="N1034" s="22">
        <v>1.33</v>
      </c>
      <c r="O1034" s="22">
        <v>5.83</v>
      </c>
      <c r="Z1034" s="22">
        <v>54.15</v>
      </c>
      <c r="AC1034" s="22">
        <v>4.1399999999999997</v>
      </c>
      <c r="AF1034" s="22">
        <v>3.3</v>
      </c>
      <c r="AI1034" s="22">
        <v>8.43</v>
      </c>
    </row>
    <row r="1035" spans="1:35">
      <c r="A1035" s="22" t="s">
        <v>607</v>
      </c>
      <c r="H1035" s="22">
        <v>43.81</v>
      </c>
      <c r="I1035" s="22">
        <v>3.3</v>
      </c>
      <c r="K1035" s="22">
        <v>4.72</v>
      </c>
      <c r="L1035" s="22">
        <v>11.61</v>
      </c>
      <c r="N1035" s="22">
        <v>3.31</v>
      </c>
      <c r="O1035" s="22">
        <v>12.36</v>
      </c>
      <c r="Z1035" s="22">
        <v>13.24</v>
      </c>
      <c r="AC1035" s="22">
        <v>1.84</v>
      </c>
      <c r="AF1035" s="22">
        <v>5.81</v>
      </c>
      <c r="AI1035" s="22">
        <v>14.72</v>
      </c>
    </row>
    <row r="1036" spans="1:35">
      <c r="A1036" s="22" t="s">
        <v>2284</v>
      </c>
      <c r="AG1036" s="22">
        <v>100</v>
      </c>
    </row>
    <row r="1037" spans="1:35">
      <c r="A1037" s="22" t="s">
        <v>2836</v>
      </c>
      <c r="C1037" s="22">
        <v>4.97</v>
      </c>
      <c r="H1037" s="22">
        <v>31.22</v>
      </c>
      <c r="J1037" s="22">
        <v>3.78</v>
      </c>
      <c r="K1037" s="22">
        <v>3.69</v>
      </c>
      <c r="L1037" s="22">
        <v>7.18</v>
      </c>
      <c r="N1037" s="22">
        <v>3.24</v>
      </c>
      <c r="P1037" s="22">
        <v>9.11</v>
      </c>
      <c r="V1037" s="22">
        <v>2.13</v>
      </c>
      <c r="Z1037" s="22">
        <v>31.48</v>
      </c>
      <c r="AC1037" s="22">
        <v>3.2</v>
      </c>
      <c r="AI1037" s="22">
        <v>13.82</v>
      </c>
    </row>
    <row r="1038" spans="1:35">
      <c r="A1038" s="22" t="s">
        <v>2285</v>
      </c>
      <c r="AG1038" s="22">
        <v>100</v>
      </c>
    </row>
    <row r="1039" spans="1:35">
      <c r="A1039" s="22" t="s">
        <v>2837</v>
      </c>
      <c r="AG1039" s="22">
        <v>100</v>
      </c>
      <c r="AI1039" s="22">
        <v>9.6199999999999992</v>
      </c>
    </row>
    <row r="1040" spans="1:35">
      <c r="A1040" s="22" t="s">
        <v>2286</v>
      </c>
      <c r="AG1040" s="22">
        <v>100</v>
      </c>
    </row>
    <row r="1041" spans="1:35">
      <c r="A1041" s="22" t="s">
        <v>2838</v>
      </c>
      <c r="N1041" s="22">
        <v>99.59</v>
      </c>
      <c r="AC1041" s="22">
        <v>0.41</v>
      </c>
      <c r="AI1041" s="22">
        <v>0.59</v>
      </c>
    </row>
    <row r="1042" spans="1:35">
      <c r="A1042" s="22" t="s">
        <v>137</v>
      </c>
      <c r="K1042" s="22">
        <v>97.92</v>
      </c>
      <c r="AC1042" s="22">
        <v>2.08</v>
      </c>
      <c r="AI1042" s="22">
        <v>12.25</v>
      </c>
    </row>
    <row r="1043" spans="1:35">
      <c r="A1043" s="22" t="s">
        <v>2287</v>
      </c>
      <c r="K1043" s="22">
        <v>97.72</v>
      </c>
      <c r="AC1043" s="22">
        <v>2.2799999999999998</v>
      </c>
      <c r="AI1043" s="22">
        <v>11.38</v>
      </c>
    </row>
    <row r="1044" spans="1:35">
      <c r="A1044" s="22" t="s">
        <v>138</v>
      </c>
      <c r="P1044" s="22">
        <v>67.25</v>
      </c>
      <c r="Z1044" s="22">
        <v>28.84</v>
      </c>
      <c r="AC1044" s="22">
        <v>2.83</v>
      </c>
      <c r="AE1044" s="22">
        <v>1.08</v>
      </c>
      <c r="AI1044" s="22">
        <v>1.76</v>
      </c>
    </row>
    <row r="1045" spans="1:35">
      <c r="A1045" s="22" t="s">
        <v>608</v>
      </c>
      <c r="H1045" s="22">
        <v>0.78</v>
      </c>
      <c r="I1045" s="22">
        <v>44.92</v>
      </c>
      <c r="J1045" s="22">
        <v>49.65</v>
      </c>
      <c r="P1045" s="22">
        <v>0.73</v>
      </c>
      <c r="AC1045" s="22">
        <v>3.92</v>
      </c>
      <c r="AI1045" s="22">
        <v>19.350000000000001</v>
      </c>
    </row>
    <row r="1046" spans="1:35">
      <c r="A1046" s="22" t="s">
        <v>2288</v>
      </c>
      <c r="W1046" s="22">
        <v>100</v>
      </c>
      <c r="AI1046" s="22">
        <v>6.32</v>
      </c>
    </row>
    <row r="1047" spans="1:35">
      <c r="A1047" s="22" t="s">
        <v>609</v>
      </c>
      <c r="N1047" s="22">
        <v>99.03</v>
      </c>
      <c r="AC1047" s="22">
        <v>0.97</v>
      </c>
      <c r="AI1047" s="22">
        <v>-0.49</v>
      </c>
    </row>
    <row r="1048" spans="1:35">
      <c r="A1048" s="22" t="s">
        <v>610</v>
      </c>
      <c r="X1048" s="22">
        <v>100.38</v>
      </c>
      <c r="AC1048" s="22">
        <v>-0.38</v>
      </c>
      <c r="AI1048" s="22">
        <v>0.18</v>
      </c>
    </row>
    <row r="1049" spans="1:35">
      <c r="A1049" s="22" t="s">
        <v>611</v>
      </c>
      <c r="N1049" s="22">
        <v>99.5</v>
      </c>
      <c r="AC1049" s="22">
        <v>0.5</v>
      </c>
      <c r="AI1049" s="22">
        <v>0.46</v>
      </c>
    </row>
    <row r="1050" spans="1:35">
      <c r="A1050" s="22" t="s">
        <v>3028</v>
      </c>
      <c r="N1050" s="22">
        <v>98.72</v>
      </c>
      <c r="AC1050" s="22">
        <v>1.28</v>
      </c>
      <c r="AI1050" s="22">
        <v>5.69</v>
      </c>
    </row>
    <row r="1051" spans="1:35">
      <c r="A1051" s="22" t="s">
        <v>2289</v>
      </c>
      <c r="H1051" s="22">
        <v>99.65</v>
      </c>
      <c r="AC1051" s="22">
        <v>0.35</v>
      </c>
      <c r="AI1051" s="22">
        <v>17.64</v>
      </c>
    </row>
    <row r="1052" spans="1:35">
      <c r="A1052" s="22" t="s">
        <v>1423</v>
      </c>
      <c r="P1052" s="22">
        <v>46.86</v>
      </c>
      <c r="Z1052" s="22">
        <v>42.94</v>
      </c>
      <c r="AC1052" s="22">
        <v>1.31</v>
      </c>
      <c r="AE1052" s="22">
        <v>6.28</v>
      </c>
      <c r="AF1052" s="22">
        <v>2.61</v>
      </c>
      <c r="AI1052" s="22">
        <v>11.21</v>
      </c>
    </row>
    <row r="1053" spans="1:35">
      <c r="A1053" s="22" t="s">
        <v>2290</v>
      </c>
      <c r="B1053" s="22">
        <v>4.6399999999999997</v>
      </c>
      <c r="P1053" s="22">
        <v>81.36</v>
      </c>
      <c r="Z1053" s="22">
        <v>5.22</v>
      </c>
      <c r="AC1053" s="22">
        <v>1.28</v>
      </c>
      <c r="AF1053" s="22">
        <v>7.5</v>
      </c>
      <c r="AI1053" s="22">
        <v>14.74</v>
      </c>
    </row>
    <row r="1054" spans="1:35">
      <c r="A1054" s="22" t="s">
        <v>612</v>
      </c>
      <c r="B1054" s="22">
        <v>4.5999999999999996</v>
      </c>
      <c r="D1054" s="22">
        <v>1.63</v>
      </c>
      <c r="P1054" s="22">
        <v>55.09</v>
      </c>
      <c r="Z1054" s="22">
        <v>32.590000000000003</v>
      </c>
      <c r="AC1054" s="22">
        <v>1.53</v>
      </c>
      <c r="AF1054" s="22">
        <v>4.5599999999999996</v>
      </c>
      <c r="AI1054" s="22">
        <v>11.89</v>
      </c>
    </row>
    <row r="1055" spans="1:35">
      <c r="A1055" s="22" t="s">
        <v>2291</v>
      </c>
      <c r="B1055" s="22">
        <v>2.5</v>
      </c>
      <c r="D1055" s="22">
        <v>2.0499999999999998</v>
      </c>
      <c r="P1055" s="22">
        <v>15.59</v>
      </c>
      <c r="Z1055" s="22">
        <v>75.599999999999994</v>
      </c>
      <c r="AC1055" s="22">
        <v>2.73</v>
      </c>
      <c r="AF1055" s="22">
        <v>1.53</v>
      </c>
      <c r="AI1055" s="22">
        <v>5.49</v>
      </c>
    </row>
    <row r="1056" spans="1:35">
      <c r="A1056" s="22" t="s">
        <v>2292</v>
      </c>
      <c r="B1056" s="22">
        <v>5.09</v>
      </c>
      <c r="D1056" s="22">
        <v>1.96</v>
      </c>
      <c r="P1056" s="22">
        <v>32.32</v>
      </c>
      <c r="Z1056" s="22">
        <v>55.02</v>
      </c>
      <c r="AC1056" s="22">
        <v>2.59</v>
      </c>
      <c r="AF1056" s="22">
        <v>3.02</v>
      </c>
      <c r="AI1056" s="22">
        <v>8.9600000000000009</v>
      </c>
    </row>
    <row r="1057" spans="1:35">
      <c r="A1057" s="22" t="s">
        <v>613</v>
      </c>
      <c r="B1057" s="22">
        <v>4.46</v>
      </c>
      <c r="P1057" s="22">
        <v>74.319999999999993</v>
      </c>
      <c r="Z1057" s="22">
        <v>13.8</v>
      </c>
      <c r="AC1057" s="22">
        <v>1.33</v>
      </c>
      <c r="AF1057" s="22">
        <v>6.09</v>
      </c>
      <c r="AI1057" s="22">
        <v>14.02</v>
      </c>
    </row>
    <row r="1058" spans="1:35">
      <c r="A1058" s="22" t="s">
        <v>2293</v>
      </c>
      <c r="P1058" s="22">
        <v>25.47</v>
      </c>
      <c r="Z1058" s="22">
        <v>63.51</v>
      </c>
      <c r="AC1058" s="22">
        <v>5.27</v>
      </c>
      <c r="AE1058" s="22">
        <v>4</v>
      </c>
      <c r="AF1058" s="22">
        <v>1.75</v>
      </c>
      <c r="AI1058" s="22">
        <v>7.84</v>
      </c>
    </row>
    <row r="1059" spans="1:35">
      <c r="A1059" s="22" t="s">
        <v>614</v>
      </c>
      <c r="P1059" s="22">
        <v>43.9</v>
      </c>
      <c r="Z1059" s="22">
        <v>38.799999999999997</v>
      </c>
      <c r="AC1059" s="22">
        <v>17.3</v>
      </c>
      <c r="AI1059" s="22">
        <v>9.19</v>
      </c>
    </row>
    <row r="1060" spans="1:35">
      <c r="A1060" s="22" t="s">
        <v>2788</v>
      </c>
      <c r="P1060" s="22">
        <v>90.3</v>
      </c>
      <c r="AC1060" s="22">
        <v>9.6999999999999993</v>
      </c>
      <c r="AI1060" s="22">
        <v>8.5500000000000007</v>
      </c>
    </row>
    <row r="1061" spans="1:35">
      <c r="A1061" s="22" t="s">
        <v>615</v>
      </c>
      <c r="AG1061" s="22">
        <v>100</v>
      </c>
      <c r="AI1061" s="22">
        <v>8.27</v>
      </c>
    </row>
    <row r="1062" spans="1:35">
      <c r="A1062" s="22" t="s">
        <v>1424</v>
      </c>
      <c r="AG1062" s="22">
        <v>100</v>
      </c>
      <c r="AI1062" s="22">
        <v>4.58</v>
      </c>
    </row>
    <row r="1063" spans="1:35">
      <c r="A1063" s="22" t="s">
        <v>1425</v>
      </c>
      <c r="AG1063" s="22">
        <v>100</v>
      </c>
      <c r="AI1063" s="22">
        <v>6.91</v>
      </c>
    </row>
    <row r="1064" spans="1:35">
      <c r="A1064" s="22" t="s">
        <v>1426</v>
      </c>
      <c r="AG1064" s="22">
        <v>100</v>
      </c>
      <c r="AI1064" s="22">
        <v>9.2100000000000009</v>
      </c>
    </row>
    <row r="1065" spans="1:35">
      <c r="A1065" s="22" t="s">
        <v>1427</v>
      </c>
      <c r="AG1065" s="22">
        <v>100</v>
      </c>
      <c r="AI1065" s="22">
        <v>10.99</v>
      </c>
    </row>
    <row r="1066" spans="1:35">
      <c r="A1066" s="22" t="s">
        <v>1428</v>
      </c>
      <c r="AG1066" s="22">
        <v>100</v>
      </c>
      <c r="AI1066" s="22">
        <v>12.36</v>
      </c>
    </row>
    <row r="1067" spans="1:35">
      <c r="A1067" s="22" t="s">
        <v>2789</v>
      </c>
      <c r="AG1067" s="22">
        <v>100</v>
      </c>
      <c r="AI1067" s="22">
        <v>15.79</v>
      </c>
    </row>
    <row r="1068" spans="1:35">
      <c r="A1068" s="22" t="s">
        <v>1720</v>
      </c>
      <c r="AG1068" s="22">
        <v>100</v>
      </c>
      <c r="AI1068" s="22">
        <v>9.4</v>
      </c>
    </row>
    <row r="1069" spans="1:35">
      <c r="A1069" s="22" t="s">
        <v>1721</v>
      </c>
      <c r="AG1069" s="22">
        <v>100</v>
      </c>
      <c r="AI1069" s="22">
        <v>14.19</v>
      </c>
    </row>
    <row r="1070" spans="1:35">
      <c r="A1070" s="22" t="s">
        <v>2294</v>
      </c>
      <c r="AG1070" s="22">
        <v>100</v>
      </c>
      <c r="AI1070" s="22">
        <v>3.08</v>
      </c>
    </row>
    <row r="1071" spans="1:35">
      <c r="A1071" s="22" t="s">
        <v>2295</v>
      </c>
      <c r="W1071" s="22">
        <v>15</v>
      </c>
      <c r="X1071" s="22">
        <v>21.6</v>
      </c>
      <c r="Z1071" s="22">
        <v>58.9</v>
      </c>
      <c r="AC1071" s="22">
        <v>2.9</v>
      </c>
      <c r="AE1071" s="22">
        <v>1.6</v>
      </c>
      <c r="AI1071" s="22">
        <v>6.27</v>
      </c>
    </row>
    <row r="1072" spans="1:35">
      <c r="A1072" s="22" t="s">
        <v>2296</v>
      </c>
      <c r="F1072" s="22">
        <v>71.7</v>
      </c>
      <c r="AC1072" s="22">
        <v>3.6</v>
      </c>
      <c r="AE1072" s="22">
        <v>24.7</v>
      </c>
      <c r="AI1072" s="22">
        <v>18.13</v>
      </c>
    </row>
    <row r="1073" spans="1:35">
      <c r="A1073" s="22" t="s">
        <v>2297</v>
      </c>
      <c r="AG1073" s="22">
        <v>100</v>
      </c>
      <c r="AI1073" s="22">
        <v>7.87</v>
      </c>
    </row>
    <row r="1074" spans="1:35">
      <c r="A1074" s="22" t="s">
        <v>1722</v>
      </c>
      <c r="AG1074" s="22">
        <v>100</v>
      </c>
      <c r="AI1074" s="22">
        <v>14.52</v>
      </c>
    </row>
    <row r="1075" spans="1:35">
      <c r="A1075" s="22" t="s">
        <v>1723</v>
      </c>
      <c r="AG1075" s="22">
        <v>100</v>
      </c>
      <c r="AI1075" s="22">
        <v>11.19</v>
      </c>
    </row>
    <row r="1076" spans="1:35">
      <c r="A1076" s="22" t="s">
        <v>1724</v>
      </c>
      <c r="AG1076" s="22">
        <v>100</v>
      </c>
      <c r="AI1076" s="22">
        <v>9.81</v>
      </c>
    </row>
    <row r="1077" spans="1:35">
      <c r="A1077" s="22" t="s">
        <v>2298</v>
      </c>
      <c r="AG1077" s="22">
        <v>100</v>
      </c>
    </row>
    <row r="1078" spans="1:35">
      <c r="A1078" s="22" t="s">
        <v>2299</v>
      </c>
      <c r="AG1078" s="22">
        <v>100</v>
      </c>
    </row>
    <row r="1079" spans="1:35">
      <c r="A1079" s="22" t="s">
        <v>1725</v>
      </c>
      <c r="AG1079" s="22">
        <v>100</v>
      </c>
      <c r="AI1079" s="22">
        <v>17.16</v>
      </c>
    </row>
    <row r="1080" spans="1:35">
      <c r="A1080" s="22" t="s">
        <v>1726</v>
      </c>
      <c r="AG1080" s="22">
        <v>100</v>
      </c>
      <c r="AI1080" s="22">
        <v>13.19</v>
      </c>
    </row>
    <row r="1081" spans="1:35">
      <c r="A1081" s="22" t="s">
        <v>1429</v>
      </c>
      <c r="D1081" s="22">
        <v>5.55</v>
      </c>
      <c r="P1081" s="22">
        <v>54.5</v>
      </c>
      <c r="Z1081" s="22">
        <v>25.17</v>
      </c>
      <c r="AC1081" s="22">
        <v>3.09</v>
      </c>
      <c r="AE1081" s="22">
        <v>8.7200000000000006</v>
      </c>
      <c r="AF1081" s="22">
        <v>2.97</v>
      </c>
      <c r="AI1081" s="22">
        <v>8.59</v>
      </c>
    </row>
    <row r="1082" spans="1:35">
      <c r="A1082" s="22" t="s">
        <v>1430</v>
      </c>
      <c r="D1082" s="22">
        <v>6.7</v>
      </c>
      <c r="P1082" s="22">
        <v>39</v>
      </c>
      <c r="Z1082" s="22">
        <v>40.89</v>
      </c>
      <c r="AC1082" s="22">
        <v>3.16</v>
      </c>
      <c r="AE1082" s="22">
        <v>7.4</v>
      </c>
      <c r="AF1082" s="22">
        <v>2.85</v>
      </c>
      <c r="AI1082" s="22">
        <v>8.1</v>
      </c>
    </row>
    <row r="1083" spans="1:35">
      <c r="A1083" s="22" t="s">
        <v>2300</v>
      </c>
      <c r="AG1083" s="22">
        <v>100</v>
      </c>
    </row>
    <row r="1084" spans="1:35">
      <c r="A1084" s="22" t="s">
        <v>1727</v>
      </c>
      <c r="D1084" s="22">
        <v>7.94</v>
      </c>
      <c r="P1084" s="22">
        <v>25.26</v>
      </c>
      <c r="Z1084" s="22">
        <v>52.6</v>
      </c>
      <c r="AC1084" s="22">
        <v>4.96</v>
      </c>
      <c r="AE1084" s="22">
        <v>6.25</v>
      </c>
      <c r="AF1084" s="22">
        <v>2.99</v>
      </c>
      <c r="AI1084" s="22">
        <v>7.31</v>
      </c>
    </row>
    <row r="1085" spans="1:35">
      <c r="A1085" s="22" t="s">
        <v>1728</v>
      </c>
      <c r="D1085" s="22">
        <v>4.28</v>
      </c>
      <c r="P1085" s="22">
        <v>70.86</v>
      </c>
      <c r="Z1085" s="22">
        <v>10.58</v>
      </c>
      <c r="AC1085" s="22">
        <v>1.33</v>
      </c>
      <c r="AE1085" s="22">
        <v>9.99</v>
      </c>
      <c r="AF1085" s="22">
        <v>2.97</v>
      </c>
      <c r="AI1085" s="22">
        <v>9.16</v>
      </c>
    </row>
    <row r="1086" spans="1:35">
      <c r="A1086" s="22" t="s">
        <v>1729</v>
      </c>
      <c r="AG1086" s="22">
        <v>100</v>
      </c>
      <c r="AI1086" s="22">
        <v>13.16</v>
      </c>
    </row>
    <row r="1087" spans="1:35">
      <c r="A1087" s="22" t="s">
        <v>616</v>
      </c>
      <c r="C1087" s="22">
        <v>5.6</v>
      </c>
      <c r="H1087" s="22">
        <v>7.5</v>
      </c>
      <c r="I1087" s="22">
        <v>8.5</v>
      </c>
      <c r="K1087" s="22">
        <v>4.9000000000000004</v>
      </c>
      <c r="L1087" s="22">
        <v>9.1</v>
      </c>
      <c r="N1087" s="22">
        <v>35.299999999999997</v>
      </c>
      <c r="O1087" s="22">
        <v>11.3</v>
      </c>
      <c r="Z1087" s="22">
        <v>17</v>
      </c>
      <c r="AC1087" s="22">
        <v>0.8</v>
      </c>
      <c r="AI1087" s="22">
        <v>9.6300000000000008</v>
      </c>
    </row>
    <row r="1088" spans="1:35">
      <c r="A1088" s="22" t="s">
        <v>617</v>
      </c>
      <c r="C1088" s="22">
        <v>6</v>
      </c>
      <c r="H1088" s="22">
        <v>10.4</v>
      </c>
      <c r="I1088" s="22">
        <v>5.0999999999999996</v>
      </c>
      <c r="K1088" s="22">
        <v>5.5</v>
      </c>
      <c r="L1088" s="22">
        <v>10</v>
      </c>
      <c r="N1088" s="22">
        <v>30.3</v>
      </c>
      <c r="O1088" s="22">
        <v>5.4</v>
      </c>
      <c r="Z1088" s="22">
        <v>24.4</v>
      </c>
      <c r="AC1088" s="22">
        <v>2.5</v>
      </c>
      <c r="AE1088" s="22">
        <v>0.4</v>
      </c>
      <c r="AI1088" s="22">
        <v>9.1</v>
      </c>
    </row>
    <row r="1089" spans="1:35">
      <c r="A1089" s="22" t="s">
        <v>618</v>
      </c>
      <c r="C1089" s="22">
        <v>3</v>
      </c>
      <c r="H1089" s="22">
        <v>7.4</v>
      </c>
      <c r="K1089" s="22">
        <v>1</v>
      </c>
      <c r="L1089" s="22">
        <v>8.4</v>
      </c>
      <c r="N1089" s="22">
        <v>20</v>
      </c>
      <c r="Z1089" s="22">
        <v>55.7</v>
      </c>
      <c r="AC1089" s="22">
        <v>4.5</v>
      </c>
      <c r="AI1089" s="22">
        <v>6.37</v>
      </c>
    </row>
    <row r="1090" spans="1:35">
      <c r="A1090" s="22" t="s">
        <v>619</v>
      </c>
      <c r="C1090" s="22">
        <v>5.9</v>
      </c>
      <c r="H1090" s="22">
        <v>8.6</v>
      </c>
      <c r="K1090" s="22">
        <v>5.7</v>
      </c>
      <c r="L1090" s="22">
        <v>9.6999999999999993</v>
      </c>
      <c r="N1090" s="22">
        <v>27.6</v>
      </c>
      <c r="Z1090" s="22">
        <v>40.5</v>
      </c>
      <c r="AC1090" s="22">
        <v>2</v>
      </c>
      <c r="AI1090" s="22">
        <v>7.45</v>
      </c>
    </row>
    <row r="1091" spans="1:35">
      <c r="A1091" s="22" t="s">
        <v>620</v>
      </c>
      <c r="C1091" s="22">
        <v>2</v>
      </c>
      <c r="H1091" s="22">
        <v>2.2999999999999998</v>
      </c>
      <c r="L1091" s="22">
        <v>3.1</v>
      </c>
      <c r="N1091" s="22">
        <v>9.8000000000000007</v>
      </c>
      <c r="Z1091" s="22">
        <v>76.900000000000006</v>
      </c>
      <c r="AC1091" s="22">
        <v>5.9</v>
      </c>
      <c r="AI1091" s="22">
        <v>4.6399999999999997</v>
      </c>
    </row>
    <row r="1092" spans="1:35">
      <c r="A1092" s="22" t="s">
        <v>139</v>
      </c>
      <c r="N1092" s="22">
        <v>53.2</v>
      </c>
      <c r="P1092" s="22">
        <v>46.1</v>
      </c>
      <c r="AC1092" s="22">
        <v>0.7</v>
      </c>
      <c r="AI1092" s="22">
        <v>16.66</v>
      </c>
    </row>
    <row r="1093" spans="1:35">
      <c r="A1093" s="22" t="s">
        <v>1930</v>
      </c>
      <c r="AG1093" s="22">
        <v>100</v>
      </c>
      <c r="AI1093" s="22">
        <v>13.57</v>
      </c>
    </row>
    <row r="1094" spans="1:35">
      <c r="A1094" s="22" t="s">
        <v>1730</v>
      </c>
      <c r="AG1094" s="22">
        <v>100</v>
      </c>
      <c r="AI1094" s="22">
        <v>0</v>
      </c>
    </row>
    <row r="1095" spans="1:35">
      <c r="A1095" s="22" t="s">
        <v>140</v>
      </c>
      <c r="AG1095" s="22">
        <v>100</v>
      </c>
      <c r="AI1095" s="22">
        <v>11.02</v>
      </c>
    </row>
    <row r="1096" spans="1:35">
      <c r="A1096" s="22" t="s">
        <v>141</v>
      </c>
      <c r="AG1096" s="22">
        <v>100</v>
      </c>
      <c r="AI1096" s="22">
        <v>13.43</v>
      </c>
    </row>
    <row r="1097" spans="1:35">
      <c r="A1097" s="22" t="s">
        <v>1731</v>
      </c>
      <c r="AG1097" s="22">
        <v>100</v>
      </c>
      <c r="AI1097" s="22">
        <v>0</v>
      </c>
    </row>
    <row r="1098" spans="1:35">
      <c r="A1098" s="22" t="s">
        <v>1931</v>
      </c>
      <c r="AG1098" s="22">
        <v>100</v>
      </c>
      <c r="AI1098" s="22">
        <v>11.27</v>
      </c>
    </row>
    <row r="1099" spans="1:35">
      <c r="A1099" s="22" t="s">
        <v>3029</v>
      </c>
      <c r="AG1099" s="22">
        <v>100</v>
      </c>
      <c r="AI1099" s="22">
        <v>13.58</v>
      </c>
    </row>
    <row r="1100" spans="1:35">
      <c r="A1100" s="22" t="s">
        <v>2301</v>
      </c>
      <c r="AG1100" s="22">
        <v>100</v>
      </c>
      <c r="AI1100" s="22">
        <v>10.15</v>
      </c>
    </row>
    <row r="1101" spans="1:35">
      <c r="A1101" s="22" t="s">
        <v>2302</v>
      </c>
      <c r="AG1101" s="22">
        <v>100</v>
      </c>
    </row>
    <row r="1102" spans="1:35">
      <c r="A1102" s="22" t="s">
        <v>2303</v>
      </c>
      <c r="V1102" s="22">
        <v>90.6</v>
      </c>
      <c r="AC1102" s="22">
        <v>9.4</v>
      </c>
      <c r="AI1102" s="22">
        <v>3.78</v>
      </c>
    </row>
    <row r="1103" spans="1:35">
      <c r="A1103" s="22" t="s">
        <v>2304</v>
      </c>
      <c r="AG1103" s="22">
        <v>100</v>
      </c>
      <c r="AI1103" s="22">
        <v>6.88</v>
      </c>
    </row>
    <row r="1104" spans="1:35">
      <c r="A1104" s="22" t="s">
        <v>3030</v>
      </c>
      <c r="V1104" s="22">
        <v>95.4</v>
      </c>
      <c r="AC1104" s="22">
        <v>4.5999999999999996</v>
      </c>
      <c r="AI1104" s="22">
        <v>6.96</v>
      </c>
    </row>
    <row r="1105" spans="1:35">
      <c r="A1105" s="22" t="s">
        <v>2305</v>
      </c>
      <c r="Z1105" s="22">
        <v>91.2</v>
      </c>
      <c r="AC1105" s="22">
        <v>8.8000000000000007</v>
      </c>
      <c r="AI1105" s="22">
        <v>1.03</v>
      </c>
    </row>
    <row r="1106" spans="1:35">
      <c r="A1106" s="22" t="s">
        <v>2306</v>
      </c>
      <c r="Z1106" s="22">
        <v>93.4</v>
      </c>
      <c r="AC1106" s="22">
        <v>6.6</v>
      </c>
      <c r="AI1106" s="22">
        <v>0.21</v>
      </c>
    </row>
    <row r="1107" spans="1:35">
      <c r="A1107" s="22" t="s">
        <v>2307</v>
      </c>
      <c r="Z1107" s="22">
        <v>99.1</v>
      </c>
      <c r="AC1107" s="22">
        <v>0.9</v>
      </c>
      <c r="AI1107" s="22">
        <v>6.44</v>
      </c>
    </row>
    <row r="1108" spans="1:35">
      <c r="A1108" s="22" t="s">
        <v>1519</v>
      </c>
      <c r="I1108" s="22">
        <v>21.66</v>
      </c>
      <c r="J1108" s="22">
        <v>75.22</v>
      </c>
      <c r="O1108" s="22">
        <v>1.46</v>
      </c>
      <c r="AC1108" s="22">
        <v>1.66</v>
      </c>
      <c r="AI1108" s="22">
        <v>24.37</v>
      </c>
    </row>
    <row r="1109" spans="1:35">
      <c r="A1109" s="22" t="s">
        <v>1431</v>
      </c>
      <c r="I1109" s="22">
        <v>17.95</v>
      </c>
      <c r="J1109" s="22">
        <v>81.83</v>
      </c>
      <c r="AC1109" s="22">
        <v>0.22</v>
      </c>
      <c r="AI1109" s="22">
        <v>22.36</v>
      </c>
    </row>
    <row r="1110" spans="1:35">
      <c r="A1110" s="22" t="s">
        <v>1432</v>
      </c>
      <c r="D1110" s="22">
        <v>39.76</v>
      </c>
      <c r="H1110" s="22">
        <v>14.6</v>
      </c>
      <c r="I1110" s="22">
        <v>10</v>
      </c>
      <c r="K1110" s="22">
        <v>13.78</v>
      </c>
      <c r="L1110" s="22">
        <v>9.5399999999999991</v>
      </c>
      <c r="N1110" s="22">
        <v>9.65</v>
      </c>
      <c r="V1110" s="22">
        <v>6.6</v>
      </c>
      <c r="Z1110" s="22">
        <v>64.8</v>
      </c>
      <c r="AI1110" s="22">
        <v>15.47</v>
      </c>
    </row>
    <row r="1111" spans="1:35">
      <c r="A1111" s="22" t="s">
        <v>1433</v>
      </c>
      <c r="D1111" s="22">
        <v>31.81</v>
      </c>
      <c r="H1111" s="22">
        <v>11.68</v>
      </c>
      <c r="I1111" s="22">
        <v>8</v>
      </c>
      <c r="K1111" s="22">
        <v>11.03</v>
      </c>
      <c r="L1111" s="22">
        <v>7.63</v>
      </c>
      <c r="N1111" s="22">
        <v>7.72</v>
      </c>
      <c r="V1111" s="22">
        <v>5.28</v>
      </c>
      <c r="Z1111" s="22">
        <v>51.84</v>
      </c>
      <c r="AI1111" s="22">
        <v>12.26</v>
      </c>
    </row>
    <row r="1112" spans="1:35">
      <c r="A1112" s="22" t="s">
        <v>1732</v>
      </c>
      <c r="I1112" s="22">
        <v>20.74</v>
      </c>
      <c r="J1112" s="22">
        <v>78.930000000000007</v>
      </c>
      <c r="AC1112" s="22">
        <v>0.33</v>
      </c>
      <c r="AI1112" s="22">
        <v>21.82</v>
      </c>
    </row>
    <row r="1113" spans="1:35">
      <c r="A1113" s="22" t="s">
        <v>1520</v>
      </c>
      <c r="Z1113" s="22">
        <v>94.83</v>
      </c>
      <c r="AC1113" s="22">
        <v>5.17</v>
      </c>
      <c r="AI1113" s="22">
        <v>5.92</v>
      </c>
    </row>
    <row r="1114" spans="1:35">
      <c r="A1114" s="22" t="s">
        <v>1521</v>
      </c>
      <c r="B1114" s="22">
        <v>-0.13</v>
      </c>
      <c r="H1114" s="22">
        <v>3.7</v>
      </c>
      <c r="I1114" s="22">
        <v>0.15</v>
      </c>
      <c r="J1114" s="22">
        <v>0.76</v>
      </c>
      <c r="K1114" s="22">
        <v>7.0000000000000007E-2</v>
      </c>
      <c r="L1114" s="22">
        <v>1.05</v>
      </c>
      <c r="M1114" s="22">
        <v>0.05</v>
      </c>
      <c r="N1114" s="22">
        <v>22.75</v>
      </c>
      <c r="S1114" s="22">
        <v>2.92</v>
      </c>
      <c r="V1114" s="22">
        <v>24.2</v>
      </c>
      <c r="Z1114" s="22">
        <v>42.15</v>
      </c>
      <c r="AC1114" s="22">
        <v>2.33</v>
      </c>
      <c r="AI1114" s="22">
        <v>9.32</v>
      </c>
    </row>
    <row r="1115" spans="1:35">
      <c r="A1115" s="22" t="s">
        <v>1434</v>
      </c>
      <c r="I1115" s="22">
        <v>1.63</v>
      </c>
      <c r="L1115" s="22">
        <v>2.94</v>
      </c>
      <c r="M1115" s="22">
        <v>92.46</v>
      </c>
      <c r="N1115" s="22">
        <v>0.56999999999999995</v>
      </c>
      <c r="P1115" s="22">
        <v>1.03</v>
      </c>
      <c r="AC1115" s="22">
        <v>1.37</v>
      </c>
      <c r="AI1115" s="22">
        <v>6.32</v>
      </c>
    </row>
    <row r="1116" spans="1:35">
      <c r="A1116" s="22" t="s">
        <v>1522</v>
      </c>
      <c r="L1116" s="22">
        <v>99.54</v>
      </c>
      <c r="AC1116" s="22">
        <v>0.46</v>
      </c>
      <c r="AI1116" s="22">
        <v>21.3</v>
      </c>
    </row>
    <row r="1117" spans="1:35">
      <c r="A1117" s="22" t="s">
        <v>1435</v>
      </c>
      <c r="L1117" s="22">
        <v>99</v>
      </c>
      <c r="AC1117" s="22">
        <v>1</v>
      </c>
      <c r="AI1117" s="22">
        <v>21.66</v>
      </c>
    </row>
    <row r="1118" spans="1:35">
      <c r="A1118" s="22" t="s">
        <v>1436</v>
      </c>
      <c r="L1118" s="22">
        <v>97.38</v>
      </c>
      <c r="M1118" s="22">
        <v>0.13</v>
      </c>
      <c r="AC1118" s="22">
        <v>2.4900000000000002</v>
      </c>
      <c r="AI1118" s="22">
        <v>19.53</v>
      </c>
    </row>
    <row r="1119" spans="1:35">
      <c r="A1119" s="22" t="s">
        <v>1437</v>
      </c>
      <c r="P1119" s="22">
        <v>32.54</v>
      </c>
      <c r="Z1119" s="22">
        <v>57.85</v>
      </c>
      <c r="AC1119" s="22">
        <v>9.61</v>
      </c>
      <c r="AI1119" s="22">
        <v>11.34</v>
      </c>
    </row>
    <row r="1120" spans="1:35">
      <c r="A1120" s="22" t="s">
        <v>1438</v>
      </c>
      <c r="AG1120" s="22">
        <v>100</v>
      </c>
      <c r="AI1120" s="22">
        <v>21.17</v>
      </c>
    </row>
    <row r="1121" spans="1:35">
      <c r="A1121" s="22" t="s">
        <v>1523</v>
      </c>
      <c r="L1121" s="22">
        <v>99.73</v>
      </c>
      <c r="N1121" s="22">
        <v>1.36</v>
      </c>
      <c r="AC1121" s="22">
        <v>-1.0900000000000001</v>
      </c>
      <c r="AI1121" s="22">
        <v>37.43</v>
      </c>
    </row>
    <row r="1122" spans="1:35">
      <c r="A1122" s="22" t="s">
        <v>2308</v>
      </c>
      <c r="B1122" s="22">
        <v>-2.0299999999999998</v>
      </c>
      <c r="H1122" s="22">
        <v>16.100000000000001</v>
      </c>
      <c r="K1122" s="22">
        <v>2.0699999999999998</v>
      </c>
      <c r="L1122" s="22">
        <v>6.11</v>
      </c>
      <c r="N1122" s="22">
        <v>54.94</v>
      </c>
      <c r="P1122" s="22">
        <v>2.21</v>
      </c>
      <c r="V1122" s="22">
        <v>16.03</v>
      </c>
      <c r="AC1122" s="22">
        <v>4.57</v>
      </c>
      <c r="AI1122" s="22">
        <v>7.42</v>
      </c>
    </row>
    <row r="1123" spans="1:35">
      <c r="A1123" s="22" t="s">
        <v>1524</v>
      </c>
      <c r="B1123" s="22">
        <v>0.28000000000000003</v>
      </c>
      <c r="Z1123" s="22">
        <v>95.96</v>
      </c>
      <c r="AC1123" s="22">
        <v>2.09</v>
      </c>
      <c r="AE1123" s="22">
        <v>1.67</v>
      </c>
      <c r="AI1123" s="22">
        <v>8.19</v>
      </c>
    </row>
    <row r="1124" spans="1:35">
      <c r="A1124" s="22" t="s">
        <v>1525</v>
      </c>
      <c r="G1124" s="22">
        <v>5.0199999999999996</v>
      </c>
      <c r="I1124" s="22">
        <v>1.67</v>
      </c>
      <c r="J1124" s="22">
        <v>85.79</v>
      </c>
      <c r="M1124" s="22">
        <v>5.84</v>
      </c>
      <c r="O1124" s="22">
        <v>1.23</v>
      </c>
      <c r="AC1124" s="22">
        <v>0.45</v>
      </c>
      <c r="AI1124" s="22">
        <v>30.11</v>
      </c>
    </row>
    <row r="1125" spans="1:35">
      <c r="A1125" s="22" t="s">
        <v>1439</v>
      </c>
      <c r="B1125" s="22">
        <v>0.02</v>
      </c>
      <c r="Z1125" s="22">
        <v>97.19</v>
      </c>
      <c r="AC1125" s="22">
        <v>2.79</v>
      </c>
      <c r="AI1125" s="22">
        <v>11.95</v>
      </c>
    </row>
    <row r="1126" spans="1:35">
      <c r="A1126" s="22" t="s">
        <v>1526</v>
      </c>
      <c r="G1126" s="22">
        <v>0.77</v>
      </c>
      <c r="H1126" s="22">
        <v>54.35</v>
      </c>
      <c r="I1126" s="22">
        <v>2.4500000000000002</v>
      </c>
      <c r="J1126" s="22">
        <v>13.55</v>
      </c>
      <c r="K1126" s="22">
        <v>2.39</v>
      </c>
      <c r="L1126" s="22">
        <v>19.329999999999998</v>
      </c>
      <c r="M1126" s="22">
        <v>0.87</v>
      </c>
      <c r="N1126" s="22">
        <v>6.16</v>
      </c>
      <c r="AC1126" s="22">
        <v>0.13</v>
      </c>
      <c r="AI1126" s="22">
        <v>16.66</v>
      </c>
    </row>
    <row r="1127" spans="1:35">
      <c r="A1127" s="22" t="s">
        <v>1440</v>
      </c>
      <c r="H1127" s="22">
        <v>45.26</v>
      </c>
      <c r="I1127" s="22">
        <v>2.93</v>
      </c>
      <c r="J1127" s="22">
        <v>14.96</v>
      </c>
      <c r="K1127" s="22">
        <v>1.42</v>
      </c>
      <c r="L1127" s="22">
        <v>20.41</v>
      </c>
      <c r="M1127" s="22">
        <v>0.96</v>
      </c>
      <c r="N1127" s="22">
        <v>13.86</v>
      </c>
      <c r="AC1127" s="22">
        <v>0.2</v>
      </c>
      <c r="AI1127" s="22">
        <v>14.45</v>
      </c>
    </row>
    <row r="1128" spans="1:35">
      <c r="A1128" s="22" t="s">
        <v>2309</v>
      </c>
      <c r="H1128" s="22">
        <v>69.260000000000005</v>
      </c>
      <c r="I1128" s="22">
        <v>4.84</v>
      </c>
      <c r="K1128" s="22">
        <v>8.2100000000000009</v>
      </c>
      <c r="L1128" s="22">
        <v>15.3</v>
      </c>
      <c r="N1128" s="22">
        <v>1.1200000000000001</v>
      </c>
      <c r="P1128" s="22">
        <v>0.39</v>
      </c>
      <c r="AC1128" s="22">
        <v>0.88</v>
      </c>
      <c r="AI1128" s="22">
        <v>14.96</v>
      </c>
    </row>
    <row r="1129" spans="1:35">
      <c r="A1129" s="22" t="s">
        <v>1441</v>
      </c>
      <c r="H1129" s="22">
        <v>70.760000000000005</v>
      </c>
      <c r="I1129" s="22">
        <v>3.48</v>
      </c>
      <c r="K1129" s="22">
        <v>7.66</v>
      </c>
      <c r="L1129" s="22">
        <v>16.89</v>
      </c>
      <c r="P1129" s="22">
        <v>0.28999999999999998</v>
      </c>
      <c r="AC1129" s="22">
        <v>0.92</v>
      </c>
      <c r="AI1129" s="22">
        <v>16.670000000000002</v>
      </c>
    </row>
    <row r="1130" spans="1:35">
      <c r="A1130" s="22" t="s">
        <v>1442</v>
      </c>
      <c r="P1130" s="22">
        <v>34.61</v>
      </c>
      <c r="Z1130" s="22">
        <v>64.7</v>
      </c>
      <c r="AC1130" s="22">
        <v>0.69</v>
      </c>
      <c r="AI1130" s="22">
        <v>12.75</v>
      </c>
    </row>
    <row r="1131" spans="1:35">
      <c r="A1131" s="22" t="s">
        <v>2310</v>
      </c>
      <c r="G1131" s="22">
        <v>2.39</v>
      </c>
      <c r="H1131" s="22">
        <v>66.459999999999994</v>
      </c>
      <c r="J1131" s="22">
        <v>11.47</v>
      </c>
      <c r="L1131" s="22">
        <v>14.59</v>
      </c>
      <c r="M1131" s="22">
        <v>1.01</v>
      </c>
      <c r="P1131" s="22">
        <v>2.97</v>
      </c>
      <c r="AC1131" s="22">
        <v>1.1100000000000001</v>
      </c>
      <c r="AI1131" s="22">
        <v>43.34</v>
      </c>
    </row>
    <row r="1132" spans="1:35">
      <c r="A1132" s="22" t="s">
        <v>2311</v>
      </c>
      <c r="B1132" s="22">
        <v>-0.13</v>
      </c>
      <c r="H1132" s="22">
        <v>17.45</v>
      </c>
      <c r="I1132" s="22">
        <v>1.1299999999999999</v>
      </c>
      <c r="J1132" s="22">
        <v>5.62</v>
      </c>
      <c r="K1132" s="22">
        <v>0.52</v>
      </c>
      <c r="L1132" s="22">
        <v>7.8</v>
      </c>
      <c r="M1132" s="22">
        <v>0.36</v>
      </c>
      <c r="N1132" s="22">
        <v>14.96</v>
      </c>
      <c r="P1132" s="22">
        <v>9.34</v>
      </c>
      <c r="V1132" s="22">
        <v>16.07</v>
      </c>
      <c r="Z1132" s="22">
        <v>23.45</v>
      </c>
      <c r="AC1132" s="22">
        <v>3.43</v>
      </c>
      <c r="AI1132" s="22">
        <v>13.65</v>
      </c>
    </row>
    <row r="1133" spans="1:35">
      <c r="A1133" s="22" t="s">
        <v>1527</v>
      </c>
      <c r="G1133" s="22">
        <v>2.2999999999999998</v>
      </c>
      <c r="H1133" s="22">
        <v>37.01</v>
      </c>
      <c r="I1133" s="22">
        <v>2.35</v>
      </c>
      <c r="J1133" s="22">
        <v>10.97</v>
      </c>
      <c r="K1133" s="22">
        <v>12.31</v>
      </c>
      <c r="L1133" s="22">
        <v>19.71</v>
      </c>
      <c r="M1133" s="22">
        <v>1.8</v>
      </c>
      <c r="N1133" s="22">
        <v>8.51</v>
      </c>
      <c r="O1133" s="22">
        <v>1.64</v>
      </c>
      <c r="P1133" s="22">
        <v>1.04</v>
      </c>
      <c r="AC1133" s="22">
        <v>2.36</v>
      </c>
      <c r="AI1133" s="22">
        <v>30.98</v>
      </c>
    </row>
    <row r="1134" spans="1:35">
      <c r="A1134" s="22" t="s">
        <v>1443</v>
      </c>
      <c r="B1134" s="22">
        <v>0.67</v>
      </c>
      <c r="D1134" s="22">
        <v>7.0000000000000007E-2</v>
      </c>
      <c r="P1134" s="22">
        <v>21.43</v>
      </c>
      <c r="Z1134" s="22">
        <v>42.37</v>
      </c>
      <c r="AC1134" s="22">
        <v>35.46</v>
      </c>
      <c r="AI1134" s="22">
        <v>-0.56000000000000005</v>
      </c>
    </row>
    <row r="1135" spans="1:35">
      <c r="A1135" s="22" t="s">
        <v>1444</v>
      </c>
      <c r="B1135" s="22">
        <v>0.28999999999999998</v>
      </c>
      <c r="D1135" s="22">
        <v>0.14000000000000001</v>
      </c>
      <c r="P1135" s="22">
        <v>20.6</v>
      </c>
      <c r="Z1135" s="22">
        <v>35.15</v>
      </c>
      <c r="AC1135" s="22">
        <v>43.81</v>
      </c>
      <c r="AI1135" s="22">
        <v>-3.41</v>
      </c>
    </row>
    <row r="1136" spans="1:35">
      <c r="A1136" s="22" t="s">
        <v>1528</v>
      </c>
      <c r="P1136" s="22">
        <v>1.0900000000000001</v>
      </c>
      <c r="Z1136" s="22">
        <v>99.91</v>
      </c>
      <c r="AC1136" s="22">
        <v>-1</v>
      </c>
      <c r="AI1136" s="22">
        <v>11.17</v>
      </c>
    </row>
    <row r="1137" spans="1:35">
      <c r="A1137" s="22" t="s">
        <v>1733</v>
      </c>
      <c r="N1137" s="22">
        <v>98.79</v>
      </c>
      <c r="AC1137" s="22">
        <v>1.21</v>
      </c>
      <c r="AI1137" s="22">
        <v>5.58</v>
      </c>
    </row>
    <row r="1138" spans="1:35">
      <c r="A1138" s="22" t="s">
        <v>1529</v>
      </c>
      <c r="I1138" s="22">
        <v>0.66</v>
      </c>
      <c r="K1138" s="22">
        <v>97.35</v>
      </c>
      <c r="AC1138" s="22">
        <v>1.99</v>
      </c>
      <c r="AI1138" s="22">
        <v>10.49</v>
      </c>
    </row>
    <row r="1139" spans="1:35">
      <c r="A1139" s="22" t="s">
        <v>1530</v>
      </c>
      <c r="K1139" s="22">
        <v>96.66</v>
      </c>
      <c r="AC1139" s="22">
        <v>3.34</v>
      </c>
      <c r="AI1139" s="22">
        <v>36.130000000000003</v>
      </c>
    </row>
    <row r="1140" spans="1:35">
      <c r="A1140" s="22" t="s">
        <v>1531</v>
      </c>
      <c r="G1140" s="22">
        <v>96.58</v>
      </c>
      <c r="H1140" s="22">
        <v>2.91</v>
      </c>
      <c r="AC1140" s="22">
        <v>0.51</v>
      </c>
      <c r="AI1140" s="22">
        <v>10.87</v>
      </c>
    </row>
    <row r="1141" spans="1:35">
      <c r="A1141" s="22" t="s">
        <v>1532</v>
      </c>
      <c r="B1141" s="22">
        <v>5.0599999999999996</v>
      </c>
      <c r="F1141" s="22">
        <v>8.7899999999999991</v>
      </c>
      <c r="G1141" s="22">
        <v>0.97</v>
      </c>
      <c r="H1141" s="22">
        <v>16.649999999999999</v>
      </c>
      <c r="I1141" s="22">
        <v>10.99</v>
      </c>
      <c r="K1141" s="22">
        <v>6.41</v>
      </c>
      <c r="L1141" s="22">
        <v>14.71</v>
      </c>
      <c r="N1141" s="22">
        <v>16.920000000000002</v>
      </c>
      <c r="O1141" s="22">
        <v>1</v>
      </c>
      <c r="Z1141" s="22">
        <v>7.97</v>
      </c>
      <c r="AC1141" s="22">
        <v>0.5</v>
      </c>
      <c r="AE1141" s="22">
        <v>10.029999999999999</v>
      </c>
      <c r="AI1141" s="22">
        <v>16.36</v>
      </c>
    </row>
    <row r="1142" spans="1:35">
      <c r="A1142" s="22" t="s">
        <v>1533</v>
      </c>
      <c r="AG1142" s="22">
        <v>100</v>
      </c>
      <c r="AI1142" s="22">
        <v>13.18</v>
      </c>
    </row>
    <row r="1143" spans="1:35">
      <c r="A1143" s="22" t="s">
        <v>1445</v>
      </c>
      <c r="AC1143" s="22">
        <v>100</v>
      </c>
      <c r="AI1143" s="22">
        <v>0.22</v>
      </c>
    </row>
    <row r="1144" spans="1:35">
      <c r="A1144" s="22" t="s">
        <v>1534</v>
      </c>
      <c r="B1144" s="22">
        <v>0.02</v>
      </c>
      <c r="H1144" s="22">
        <v>0.31</v>
      </c>
      <c r="L1144" s="22">
        <v>0.33</v>
      </c>
      <c r="N1144" s="22">
        <v>6.87</v>
      </c>
      <c r="S1144" s="22">
        <v>4.95</v>
      </c>
      <c r="V1144" s="22">
        <v>34.729999999999997</v>
      </c>
      <c r="Z1144" s="22">
        <v>50.93</v>
      </c>
      <c r="AC1144" s="22">
        <v>1.86</v>
      </c>
      <c r="AI1144" s="22">
        <v>10.15</v>
      </c>
    </row>
    <row r="1145" spans="1:35">
      <c r="A1145" s="22" t="s">
        <v>1535</v>
      </c>
      <c r="I1145" s="22">
        <v>12.39</v>
      </c>
      <c r="J1145" s="22">
        <v>43.57</v>
      </c>
      <c r="K1145" s="22">
        <v>39.31</v>
      </c>
      <c r="O1145" s="22">
        <v>0.83</v>
      </c>
      <c r="AC1145" s="22">
        <v>3.9</v>
      </c>
      <c r="AI1145" s="22">
        <v>19.62</v>
      </c>
    </row>
    <row r="1146" spans="1:35">
      <c r="A1146" s="22" t="s">
        <v>1446</v>
      </c>
      <c r="C1146" s="22">
        <v>15.35</v>
      </c>
      <c r="P1146" s="22">
        <v>4.6500000000000004</v>
      </c>
      <c r="Z1146" s="22">
        <v>67.849999999999994</v>
      </c>
      <c r="AC1146" s="22">
        <v>12.15</v>
      </c>
      <c r="AI1146" s="22">
        <v>5.66</v>
      </c>
    </row>
    <row r="1147" spans="1:35">
      <c r="A1147" s="22" t="s">
        <v>1447</v>
      </c>
      <c r="C1147" s="22">
        <v>13.64</v>
      </c>
      <c r="P1147" s="22">
        <v>29.06</v>
      </c>
      <c r="Z1147" s="22">
        <v>57.14</v>
      </c>
      <c r="AC1147" s="22">
        <v>0.16</v>
      </c>
      <c r="AI1147" s="22">
        <v>8.6300000000000008</v>
      </c>
    </row>
    <row r="1148" spans="1:35">
      <c r="A1148" s="22" t="s">
        <v>1448</v>
      </c>
      <c r="C1148" s="22">
        <v>12.01</v>
      </c>
      <c r="P1148" s="22">
        <v>49.07</v>
      </c>
      <c r="Z1148" s="22">
        <v>38.76</v>
      </c>
      <c r="AC1148" s="22">
        <v>0.16</v>
      </c>
      <c r="AI1148" s="22">
        <v>10.86</v>
      </c>
    </row>
    <row r="1149" spans="1:35">
      <c r="A1149" s="22" t="s">
        <v>1449</v>
      </c>
      <c r="C1149" s="22">
        <v>9.7200000000000006</v>
      </c>
      <c r="P1149" s="22">
        <v>66.510000000000005</v>
      </c>
      <c r="Z1149" s="22">
        <v>23.56</v>
      </c>
      <c r="AC1149" s="22">
        <v>0.21</v>
      </c>
      <c r="AI1149" s="22">
        <v>12.78</v>
      </c>
    </row>
    <row r="1150" spans="1:35">
      <c r="A1150" s="22" t="s">
        <v>1450</v>
      </c>
      <c r="C1150" s="22">
        <v>7.89</v>
      </c>
      <c r="P1150" s="22">
        <v>83.33</v>
      </c>
      <c r="Z1150" s="22">
        <v>8.61</v>
      </c>
      <c r="AC1150" s="22">
        <v>0.17</v>
      </c>
      <c r="AI1150" s="22">
        <v>14.78</v>
      </c>
    </row>
    <row r="1151" spans="1:35">
      <c r="A1151" s="22" t="s">
        <v>1536</v>
      </c>
      <c r="B1151" s="22">
        <v>0.16</v>
      </c>
      <c r="Z1151" s="22">
        <v>95.08</v>
      </c>
      <c r="AC1151" s="22">
        <v>4.76</v>
      </c>
      <c r="AI1151" s="22">
        <v>8.41</v>
      </c>
    </row>
    <row r="1152" spans="1:35">
      <c r="A1152" s="22" t="s">
        <v>1451</v>
      </c>
      <c r="L1152" s="22">
        <v>3.98</v>
      </c>
      <c r="N1152" s="22">
        <v>93.6</v>
      </c>
      <c r="AC1152" s="22">
        <v>2.42</v>
      </c>
      <c r="AI1152" s="22">
        <v>7.13</v>
      </c>
    </row>
    <row r="1153" spans="1:35">
      <c r="A1153" s="22" t="s">
        <v>1377</v>
      </c>
      <c r="G1153" s="22">
        <v>0.14000000000000001</v>
      </c>
      <c r="I1153" s="22">
        <v>0.05</v>
      </c>
      <c r="L1153" s="22">
        <v>0.72</v>
      </c>
      <c r="M1153" s="22">
        <v>0.31</v>
      </c>
      <c r="N1153" s="22">
        <v>96.46</v>
      </c>
      <c r="P1153" s="22">
        <v>1.06</v>
      </c>
      <c r="AC1153" s="22">
        <v>1.26</v>
      </c>
      <c r="AI1153" s="22">
        <v>5.62</v>
      </c>
    </row>
    <row r="1154" spans="1:35">
      <c r="A1154" s="22" t="s">
        <v>2872</v>
      </c>
      <c r="H1154" s="22">
        <v>5.91</v>
      </c>
      <c r="L1154" s="22">
        <v>3.02</v>
      </c>
      <c r="N1154" s="22">
        <v>91.18</v>
      </c>
      <c r="O1154" s="22">
        <v>0.34</v>
      </c>
      <c r="AC1154" s="22">
        <v>-0.45</v>
      </c>
      <c r="AI1154" s="22">
        <v>6.43</v>
      </c>
    </row>
    <row r="1155" spans="1:35">
      <c r="A1155" s="22" t="s">
        <v>2873</v>
      </c>
      <c r="H1155" s="22">
        <v>6.92</v>
      </c>
      <c r="L1155" s="22">
        <v>3.1</v>
      </c>
      <c r="N1155" s="22">
        <v>89.58</v>
      </c>
      <c r="O1155" s="22">
        <v>0.56999999999999995</v>
      </c>
      <c r="AC1155" s="22">
        <v>-0.17</v>
      </c>
      <c r="AI1155" s="22">
        <v>7.42</v>
      </c>
    </row>
    <row r="1156" spans="1:35">
      <c r="A1156" s="22" t="s">
        <v>2312</v>
      </c>
      <c r="H1156" s="22">
        <v>8.94</v>
      </c>
      <c r="L1156" s="22">
        <v>4.33</v>
      </c>
      <c r="N1156" s="22">
        <v>86.17</v>
      </c>
      <c r="AC1156" s="22">
        <v>0.56000000000000005</v>
      </c>
      <c r="AI1156" s="22">
        <v>6.65</v>
      </c>
    </row>
    <row r="1157" spans="1:35">
      <c r="A1157" s="22" t="s">
        <v>1537</v>
      </c>
      <c r="H1157" s="22">
        <v>1.02</v>
      </c>
      <c r="L1157" s="22">
        <v>1.1399999999999999</v>
      </c>
      <c r="N1157" s="22">
        <v>95.4</v>
      </c>
      <c r="AC1157" s="22">
        <v>2.44</v>
      </c>
      <c r="AI1157" s="22">
        <v>12.44</v>
      </c>
    </row>
    <row r="1158" spans="1:35">
      <c r="A1158" s="22" t="s">
        <v>1452</v>
      </c>
      <c r="G1158" s="22">
        <v>0.09</v>
      </c>
      <c r="H1158" s="22">
        <v>97.73</v>
      </c>
      <c r="L1158" s="22">
        <v>1.71</v>
      </c>
      <c r="N1158" s="22">
        <v>0.1</v>
      </c>
      <c r="AC1158" s="22">
        <v>0.37</v>
      </c>
      <c r="AI1158" s="22">
        <v>16.12</v>
      </c>
    </row>
    <row r="1159" spans="1:35">
      <c r="A1159" s="22" t="s">
        <v>1538</v>
      </c>
      <c r="G1159" s="22">
        <v>1.27</v>
      </c>
      <c r="H1159" s="22">
        <v>94.69</v>
      </c>
      <c r="I1159" s="22">
        <v>0.16</v>
      </c>
      <c r="L1159" s="22">
        <v>0.49</v>
      </c>
      <c r="N1159" s="22">
        <v>2.75</v>
      </c>
      <c r="AC1159" s="22">
        <v>0.64</v>
      </c>
      <c r="AI1159" s="22">
        <v>15.02</v>
      </c>
    </row>
    <row r="1160" spans="1:35">
      <c r="A1160" s="22" t="s">
        <v>621</v>
      </c>
      <c r="N1160" s="22">
        <v>100</v>
      </c>
      <c r="AI1160" s="22">
        <v>4.4000000000000004</v>
      </c>
    </row>
    <row r="1161" spans="1:35">
      <c r="A1161" s="22" t="s">
        <v>622</v>
      </c>
      <c r="N1161" s="22">
        <v>100</v>
      </c>
      <c r="AI1161" s="22">
        <v>6.14</v>
      </c>
    </row>
    <row r="1162" spans="1:35">
      <c r="A1162" s="22" t="s">
        <v>623</v>
      </c>
      <c r="H1162" s="22">
        <v>0.03</v>
      </c>
      <c r="L1162" s="22">
        <v>98.8</v>
      </c>
      <c r="M1162" s="22">
        <v>1.17</v>
      </c>
      <c r="N1162" s="22">
        <v>0.01</v>
      </c>
      <c r="AI1162" s="22">
        <v>20.5</v>
      </c>
    </row>
    <row r="1163" spans="1:35">
      <c r="A1163" s="22" t="s">
        <v>624</v>
      </c>
      <c r="S1163" s="22">
        <v>0.73</v>
      </c>
      <c r="T1163" s="22">
        <v>0.28000000000000003</v>
      </c>
      <c r="U1163" s="22">
        <v>0.19</v>
      </c>
      <c r="W1163" s="22">
        <v>45.68</v>
      </c>
      <c r="Z1163" s="22">
        <v>52.68</v>
      </c>
      <c r="AC1163" s="22">
        <v>0.45</v>
      </c>
      <c r="AI1163" s="22">
        <v>5.19</v>
      </c>
    </row>
    <row r="1164" spans="1:35">
      <c r="A1164" s="22" t="s">
        <v>625</v>
      </c>
      <c r="G1164" s="22">
        <v>8.1</v>
      </c>
      <c r="H1164" s="22">
        <v>0.03</v>
      </c>
      <c r="I1164" s="22">
        <v>0.01</v>
      </c>
      <c r="J1164" s="22">
        <v>77.89</v>
      </c>
      <c r="L1164" s="22">
        <v>0.2</v>
      </c>
      <c r="M1164" s="22">
        <v>3.67</v>
      </c>
      <c r="O1164" s="22">
        <v>4.1900000000000004</v>
      </c>
      <c r="Q1164" s="22">
        <v>5.87</v>
      </c>
      <c r="AI1164" s="22">
        <v>22.71</v>
      </c>
    </row>
    <row r="1165" spans="1:35">
      <c r="A1165" s="22" t="s">
        <v>626</v>
      </c>
      <c r="AF1165" s="22">
        <v>100</v>
      </c>
      <c r="AI1165" s="22">
        <v>4.57</v>
      </c>
    </row>
    <row r="1166" spans="1:35">
      <c r="A1166" s="22" t="s">
        <v>627</v>
      </c>
      <c r="Y1166" s="22">
        <v>99.97</v>
      </c>
      <c r="AC1166" s="22">
        <v>0.03</v>
      </c>
      <c r="AI1166" s="22">
        <v>6.53</v>
      </c>
    </row>
    <row r="1167" spans="1:35">
      <c r="A1167" s="22" t="s">
        <v>628</v>
      </c>
      <c r="K1167" s="22">
        <v>100.01</v>
      </c>
      <c r="AI1167" s="22">
        <v>12.39</v>
      </c>
    </row>
    <row r="1168" spans="1:35">
      <c r="A1168" s="22" t="s">
        <v>629</v>
      </c>
      <c r="N1168" s="22">
        <v>100</v>
      </c>
      <c r="AI1168" s="22">
        <v>14.93</v>
      </c>
    </row>
    <row r="1169" spans="1:35">
      <c r="A1169" s="22" t="s">
        <v>630</v>
      </c>
      <c r="H1169" s="22">
        <v>100</v>
      </c>
      <c r="AI1169" s="22">
        <v>19.41</v>
      </c>
    </row>
    <row r="1170" spans="1:35">
      <c r="A1170" s="22" t="s">
        <v>631</v>
      </c>
      <c r="AG1170" s="22">
        <v>100</v>
      </c>
      <c r="AI1170" s="22">
        <v>6.34</v>
      </c>
    </row>
    <row r="1171" spans="1:35">
      <c r="A1171" s="22" t="s">
        <v>632</v>
      </c>
      <c r="X1171" s="22">
        <v>99.97</v>
      </c>
      <c r="AC1171" s="22">
        <v>0.03</v>
      </c>
      <c r="AI1171" s="22">
        <v>-0.6</v>
      </c>
    </row>
    <row r="1172" spans="1:35">
      <c r="A1172" s="22" t="s">
        <v>633</v>
      </c>
      <c r="S1172" s="22">
        <v>1.17</v>
      </c>
      <c r="T1172" s="22">
        <v>0.74</v>
      </c>
      <c r="U1172" s="22">
        <v>0.18</v>
      </c>
      <c r="V1172" s="22">
        <v>5.74</v>
      </c>
      <c r="Z1172" s="22">
        <v>91.76</v>
      </c>
      <c r="AC1172" s="22">
        <v>0.38</v>
      </c>
      <c r="AI1172" s="22">
        <v>4.5199999999999996</v>
      </c>
    </row>
    <row r="1173" spans="1:35">
      <c r="A1173" s="22" t="s">
        <v>634</v>
      </c>
      <c r="Z1173" s="22">
        <v>99.59</v>
      </c>
      <c r="AC1173" s="22">
        <v>0.41</v>
      </c>
      <c r="AI1173" s="22">
        <v>0.34</v>
      </c>
    </row>
    <row r="1174" spans="1:35">
      <c r="A1174" s="22" t="s">
        <v>635</v>
      </c>
      <c r="I1174" s="22">
        <v>48.4</v>
      </c>
      <c r="J1174" s="22">
        <v>51.57</v>
      </c>
      <c r="N1174" s="22">
        <v>0.03</v>
      </c>
      <c r="AI1174" s="22">
        <v>19.399999999999999</v>
      </c>
    </row>
    <row r="1175" spans="1:35">
      <c r="A1175" s="22" t="s">
        <v>636</v>
      </c>
      <c r="N1175" s="22">
        <v>100</v>
      </c>
      <c r="AI1175" s="22">
        <v>6.49</v>
      </c>
    </row>
    <row r="1176" spans="1:35">
      <c r="A1176" s="22" t="s">
        <v>637</v>
      </c>
      <c r="X1176" s="22">
        <v>99.98</v>
      </c>
      <c r="AC1176" s="22">
        <v>0.02</v>
      </c>
      <c r="AI1176" s="22">
        <v>0.21</v>
      </c>
    </row>
    <row r="1177" spans="1:35">
      <c r="A1177" s="22" t="s">
        <v>638</v>
      </c>
      <c r="H1177" s="22">
        <v>100</v>
      </c>
      <c r="AI1177" s="22">
        <v>19.45</v>
      </c>
    </row>
    <row r="1178" spans="1:35">
      <c r="A1178" s="22" t="s">
        <v>2313</v>
      </c>
      <c r="AG1178" s="22">
        <v>100</v>
      </c>
      <c r="AI1178" s="22">
        <v>1.42</v>
      </c>
    </row>
    <row r="1179" spans="1:35">
      <c r="A1179" s="22" t="s">
        <v>142</v>
      </c>
      <c r="V1179" s="22">
        <v>5.9</v>
      </c>
      <c r="W1179" s="22">
        <v>78.2</v>
      </c>
      <c r="X1179" s="22">
        <v>10.4</v>
      </c>
      <c r="AC1179" s="22">
        <v>5.5</v>
      </c>
      <c r="AI1179" s="22">
        <v>5.59</v>
      </c>
    </row>
    <row r="1180" spans="1:35">
      <c r="A1180" s="22" t="s">
        <v>639</v>
      </c>
      <c r="I1180" s="22">
        <v>8</v>
      </c>
      <c r="J1180" s="22">
        <v>89.5</v>
      </c>
      <c r="AC1180" s="22">
        <v>2.5</v>
      </c>
      <c r="AI1180" s="22">
        <v>27.25</v>
      </c>
    </row>
    <row r="1181" spans="1:35">
      <c r="A1181" s="22" t="s">
        <v>1734</v>
      </c>
      <c r="H1181" s="22">
        <v>2.4</v>
      </c>
      <c r="I1181" s="22">
        <v>35.299999999999997</v>
      </c>
      <c r="J1181" s="22">
        <v>57.3</v>
      </c>
      <c r="AC1181" s="22">
        <v>5</v>
      </c>
      <c r="AI1181" s="22">
        <v>5.38</v>
      </c>
    </row>
    <row r="1182" spans="1:35">
      <c r="A1182" s="22" t="s">
        <v>143</v>
      </c>
      <c r="B1182" s="22">
        <v>-0.33</v>
      </c>
      <c r="H1182" s="22">
        <v>2.74</v>
      </c>
      <c r="L1182" s="22">
        <v>4.8499999999999996</v>
      </c>
      <c r="N1182" s="22">
        <v>48.51</v>
      </c>
      <c r="U1182" s="22">
        <v>0.37</v>
      </c>
      <c r="V1182" s="22">
        <v>25.47</v>
      </c>
      <c r="Z1182" s="22">
        <v>17.86</v>
      </c>
      <c r="AC1182" s="22">
        <v>0.55000000000000004</v>
      </c>
      <c r="AI1182" s="22">
        <v>3.09</v>
      </c>
    </row>
    <row r="1183" spans="1:35">
      <c r="A1183" s="22" t="s">
        <v>640</v>
      </c>
      <c r="H1183" s="22">
        <v>1.65</v>
      </c>
      <c r="I1183" s="22">
        <v>20.239999999999998</v>
      </c>
      <c r="J1183" s="22">
        <v>77.459999999999994</v>
      </c>
      <c r="AC1183" s="22">
        <v>0.65</v>
      </c>
      <c r="AI1183" s="22">
        <v>25.1</v>
      </c>
    </row>
    <row r="1184" spans="1:35">
      <c r="A1184" s="22" t="s">
        <v>641</v>
      </c>
      <c r="C1184" s="22">
        <v>9.6</v>
      </c>
      <c r="D1184" s="22">
        <v>5</v>
      </c>
      <c r="L1184" s="22">
        <v>3.2</v>
      </c>
      <c r="N1184" s="22">
        <v>4.9000000000000004</v>
      </c>
      <c r="P1184" s="22">
        <v>3.8</v>
      </c>
      <c r="Z1184" s="22">
        <v>45.3</v>
      </c>
      <c r="AC1184" s="22">
        <v>12.9</v>
      </c>
      <c r="AE1184" s="22">
        <v>9.6</v>
      </c>
      <c r="AF1184" s="22">
        <v>5.7</v>
      </c>
      <c r="AI1184" s="22">
        <v>5.61</v>
      </c>
    </row>
    <row r="1185" spans="1:35">
      <c r="A1185" s="22" t="s">
        <v>642</v>
      </c>
      <c r="C1185" s="22">
        <v>9.3000000000000007</v>
      </c>
      <c r="D1185" s="22">
        <v>5</v>
      </c>
      <c r="L1185" s="22">
        <v>6.9</v>
      </c>
      <c r="N1185" s="22">
        <v>7.5</v>
      </c>
      <c r="P1185" s="22">
        <v>3.8</v>
      </c>
      <c r="Z1185" s="22">
        <v>37.799999999999997</v>
      </c>
      <c r="AC1185" s="22">
        <v>8.1</v>
      </c>
      <c r="AE1185" s="22">
        <v>16.899999999999999</v>
      </c>
      <c r="AF1185" s="22">
        <v>4.7</v>
      </c>
      <c r="AI1185" s="22">
        <v>7.05</v>
      </c>
    </row>
    <row r="1186" spans="1:35">
      <c r="A1186" s="22" t="s">
        <v>643</v>
      </c>
      <c r="C1186" s="22">
        <v>9.4</v>
      </c>
      <c r="D1186" s="22">
        <v>5.0999999999999996</v>
      </c>
      <c r="H1186" s="22">
        <v>6.4</v>
      </c>
      <c r="I1186" s="22">
        <v>5.2</v>
      </c>
      <c r="L1186" s="22">
        <v>10</v>
      </c>
      <c r="N1186" s="22">
        <v>9.3000000000000007</v>
      </c>
      <c r="Z1186" s="22">
        <v>29.1</v>
      </c>
      <c r="AC1186" s="22">
        <v>4.8</v>
      </c>
      <c r="AE1186" s="22">
        <v>20.7</v>
      </c>
      <c r="AI1186" s="22">
        <v>8.3000000000000007</v>
      </c>
    </row>
    <row r="1187" spans="1:35">
      <c r="A1187" s="22" t="s">
        <v>644</v>
      </c>
      <c r="C1187" s="22">
        <v>8.9</v>
      </c>
      <c r="D1187" s="22">
        <v>4.9000000000000004</v>
      </c>
      <c r="H1187" s="22">
        <v>9.8000000000000007</v>
      </c>
      <c r="I1187" s="22">
        <v>7.1</v>
      </c>
      <c r="L1187" s="22">
        <v>13.2</v>
      </c>
      <c r="N1187" s="22">
        <v>12.1</v>
      </c>
      <c r="O1187" s="22">
        <v>5</v>
      </c>
      <c r="P1187" s="22">
        <v>4.0999999999999996</v>
      </c>
      <c r="Z1187" s="22">
        <v>13.6</v>
      </c>
      <c r="AC1187" s="22">
        <v>3.9</v>
      </c>
      <c r="AE1187" s="22">
        <v>17.399999999999999</v>
      </c>
      <c r="AI1187" s="22">
        <v>9.86</v>
      </c>
    </row>
    <row r="1188" spans="1:35">
      <c r="A1188" s="22" t="s">
        <v>2314</v>
      </c>
      <c r="B1188" s="22">
        <v>36.619999999999997</v>
      </c>
      <c r="D1188" s="22">
        <v>20.010000000000002</v>
      </c>
      <c r="Z1188" s="22">
        <v>5.41</v>
      </c>
      <c r="AC1188" s="22">
        <v>5.75</v>
      </c>
      <c r="AE1188" s="22">
        <v>24.63</v>
      </c>
      <c r="AF1188" s="22">
        <v>7.58</v>
      </c>
      <c r="AI1188" s="22">
        <v>10.51</v>
      </c>
    </row>
    <row r="1189" spans="1:35">
      <c r="A1189" s="22" t="s">
        <v>645</v>
      </c>
      <c r="C1189" s="22">
        <v>9.3000000000000007</v>
      </c>
      <c r="D1189" s="22">
        <v>4.9000000000000004</v>
      </c>
      <c r="H1189" s="22">
        <v>10.1</v>
      </c>
      <c r="I1189" s="22">
        <v>3.9</v>
      </c>
      <c r="K1189" s="22">
        <v>8.6999999999999993</v>
      </c>
      <c r="L1189" s="22">
        <v>6.1</v>
      </c>
      <c r="N1189" s="22">
        <v>12.3</v>
      </c>
      <c r="Z1189" s="22">
        <v>26.9</v>
      </c>
      <c r="AC1189" s="22">
        <v>4.5</v>
      </c>
      <c r="AE1189" s="22">
        <v>13.3</v>
      </c>
      <c r="AI1189" s="22">
        <v>9.7899999999999991</v>
      </c>
    </row>
    <row r="1190" spans="1:35">
      <c r="A1190" s="22" t="s">
        <v>646</v>
      </c>
      <c r="G1190" s="22">
        <v>4.5</v>
      </c>
      <c r="H1190" s="22">
        <v>6.06</v>
      </c>
      <c r="I1190" s="22">
        <v>3.66</v>
      </c>
      <c r="J1190" s="22">
        <v>72.430000000000007</v>
      </c>
      <c r="M1190" s="22">
        <v>2.17</v>
      </c>
      <c r="N1190" s="22">
        <v>1.23</v>
      </c>
      <c r="O1190" s="22">
        <v>4.5199999999999996</v>
      </c>
      <c r="Q1190" s="22">
        <v>1.73</v>
      </c>
      <c r="AC1190" s="22">
        <v>3.7</v>
      </c>
      <c r="AI1190" s="22">
        <v>27.81</v>
      </c>
    </row>
    <row r="1191" spans="1:35">
      <c r="A1191" s="22" t="s">
        <v>647</v>
      </c>
      <c r="F1191" s="22">
        <v>3.71</v>
      </c>
      <c r="L1191" s="22">
        <v>47.73</v>
      </c>
      <c r="N1191" s="22">
        <v>-2.34</v>
      </c>
      <c r="AC1191" s="22">
        <v>58.89</v>
      </c>
      <c r="AI1191" s="22">
        <v>9.42</v>
      </c>
    </row>
    <row r="1192" spans="1:35">
      <c r="A1192" s="22" t="s">
        <v>648</v>
      </c>
      <c r="H1192" s="22">
        <v>2.97</v>
      </c>
      <c r="L1192" s="22">
        <v>94.89</v>
      </c>
      <c r="AC1192" s="22">
        <v>2.14</v>
      </c>
      <c r="AI1192" s="22">
        <v>24.67</v>
      </c>
    </row>
    <row r="1193" spans="1:35">
      <c r="A1193" s="22" t="s">
        <v>649</v>
      </c>
      <c r="H1193" s="22">
        <v>1.55</v>
      </c>
      <c r="L1193" s="22">
        <v>89.66</v>
      </c>
      <c r="N1193" s="22">
        <v>7.49</v>
      </c>
      <c r="AC1193" s="22">
        <v>1.3</v>
      </c>
      <c r="AI1193" s="22">
        <v>23.24</v>
      </c>
    </row>
    <row r="1194" spans="1:35">
      <c r="A1194" s="22" t="s">
        <v>650</v>
      </c>
      <c r="H1194" s="22">
        <v>2.84</v>
      </c>
      <c r="L1194" s="22">
        <v>93.66</v>
      </c>
      <c r="N1194" s="22">
        <v>1</v>
      </c>
      <c r="AC1194" s="22">
        <v>2.5</v>
      </c>
      <c r="AI1194" s="22">
        <v>20.96</v>
      </c>
    </row>
    <row r="1195" spans="1:35">
      <c r="A1195" s="22" t="s">
        <v>651</v>
      </c>
      <c r="L1195" s="22">
        <v>87.6</v>
      </c>
      <c r="P1195" s="22">
        <v>9.8000000000000007</v>
      </c>
      <c r="AC1195" s="22">
        <v>2.6</v>
      </c>
      <c r="AI1195" s="22">
        <v>44.81</v>
      </c>
    </row>
    <row r="1196" spans="1:35">
      <c r="A1196" s="22" t="s">
        <v>144</v>
      </c>
      <c r="B1196" s="22">
        <v>1.43</v>
      </c>
      <c r="P1196" s="22">
        <v>1.99</v>
      </c>
      <c r="Z1196" s="22">
        <v>94.62</v>
      </c>
      <c r="AC1196" s="22">
        <v>1.96</v>
      </c>
      <c r="AI1196" s="22">
        <v>7.64</v>
      </c>
    </row>
    <row r="1197" spans="1:35">
      <c r="A1197" s="22" t="s">
        <v>652</v>
      </c>
      <c r="H1197" s="22">
        <v>60.3</v>
      </c>
      <c r="J1197" s="22">
        <v>11.3</v>
      </c>
      <c r="L1197" s="22">
        <v>14</v>
      </c>
      <c r="N1197" s="22">
        <v>9.6999999999999993</v>
      </c>
      <c r="P1197" s="22">
        <v>2.7</v>
      </c>
      <c r="AC1197" s="22">
        <v>2</v>
      </c>
      <c r="AI1197" s="22">
        <v>22.01</v>
      </c>
    </row>
    <row r="1198" spans="1:35">
      <c r="A1198" s="22" t="s">
        <v>145</v>
      </c>
      <c r="H1198" s="22">
        <v>36.340000000000003</v>
      </c>
      <c r="I1198" s="22">
        <v>2.27</v>
      </c>
      <c r="J1198" s="22">
        <v>4.9400000000000004</v>
      </c>
      <c r="K1198" s="22">
        <v>0.87</v>
      </c>
      <c r="L1198" s="22">
        <v>44.31</v>
      </c>
      <c r="N1198" s="22">
        <v>10.15</v>
      </c>
      <c r="AC1198" s="22">
        <v>1.1200000000000001</v>
      </c>
      <c r="AI1198" s="22">
        <v>8.2799999999999994</v>
      </c>
    </row>
    <row r="1199" spans="1:35">
      <c r="A1199" s="22" t="s">
        <v>653</v>
      </c>
      <c r="H1199" s="22">
        <v>73.61</v>
      </c>
      <c r="I1199" s="22">
        <v>6.8</v>
      </c>
      <c r="K1199" s="22">
        <v>0.7</v>
      </c>
      <c r="L1199" s="22">
        <v>5.7</v>
      </c>
      <c r="N1199" s="22">
        <v>7.86</v>
      </c>
      <c r="O1199" s="22">
        <v>4.13</v>
      </c>
      <c r="AC1199" s="22">
        <v>1.2</v>
      </c>
      <c r="AI1199" s="22">
        <v>10.44</v>
      </c>
    </row>
    <row r="1200" spans="1:35">
      <c r="A1200" s="22" t="s">
        <v>146</v>
      </c>
      <c r="H1200" s="22">
        <v>65.56</v>
      </c>
      <c r="I1200" s="22">
        <v>3.37</v>
      </c>
      <c r="J1200" s="22">
        <v>1.42</v>
      </c>
      <c r="K1200" s="22">
        <v>8.59</v>
      </c>
      <c r="L1200" s="22">
        <v>14.68</v>
      </c>
      <c r="N1200" s="22">
        <v>2.56</v>
      </c>
      <c r="AC1200" s="22">
        <v>3.83</v>
      </c>
      <c r="AI1200" s="22">
        <v>26.09</v>
      </c>
    </row>
    <row r="1201" spans="1:35">
      <c r="A1201" s="22" t="s">
        <v>2315</v>
      </c>
      <c r="H1201" s="22">
        <v>81.5</v>
      </c>
      <c r="J1201" s="22">
        <v>14.9</v>
      </c>
      <c r="L1201" s="22">
        <v>1.6</v>
      </c>
      <c r="N1201" s="22">
        <v>1.1000000000000001</v>
      </c>
      <c r="AC1201" s="22">
        <v>0.9</v>
      </c>
      <c r="AI1201" s="22">
        <v>27.71</v>
      </c>
    </row>
    <row r="1202" spans="1:35">
      <c r="A1202" s="22" t="s">
        <v>147</v>
      </c>
      <c r="X1202" s="22">
        <v>98.2</v>
      </c>
      <c r="AC1202" s="22">
        <v>1.8</v>
      </c>
      <c r="AI1202" s="22">
        <v>7.4</v>
      </c>
    </row>
    <row r="1203" spans="1:35">
      <c r="A1203" s="22" t="s">
        <v>3031</v>
      </c>
      <c r="AG1203" s="22">
        <v>100</v>
      </c>
      <c r="AI1203" s="22">
        <v>5.3</v>
      </c>
    </row>
    <row r="1204" spans="1:35">
      <c r="A1204" s="22" t="s">
        <v>2316</v>
      </c>
      <c r="AG1204" s="22">
        <v>100</v>
      </c>
      <c r="AI1204" s="22">
        <v>0.98</v>
      </c>
    </row>
    <row r="1205" spans="1:35">
      <c r="A1205" s="22" t="s">
        <v>654</v>
      </c>
      <c r="K1205" s="22">
        <v>97</v>
      </c>
      <c r="AC1205" s="22">
        <v>3</v>
      </c>
      <c r="AI1205" s="22">
        <v>17.29</v>
      </c>
    </row>
    <row r="1206" spans="1:35">
      <c r="A1206" s="22" t="s">
        <v>2317</v>
      </c>
      <c r="AG1206" s="22">
        <v>100</v>
      </c>
      <c r="AI1206" s="22">
        <v>11.97</v>
      </c>
    </row>
    <row r="1207" spans="1:35">
      <c r="A1207" s="22" t="s">
        <v>655</v>
      </c>
      <c r="B1207" s="22">
        <v>37.25</v>
      </c>
      <c r="D1207" s="22">
        <v>10.52</v>
      </c>
      <c r="P1207" s="22">
        <v>6.9</v>
      </c>
      <c r="Z1207" s="22">
        <v>23.23</v>
      </c>
      <c r="AC1207" s="22">
        <v>5.53</v>
      </c>
      <c r="AF1207" s="22">
        <v>16.57</v>
      </c>
      <c r="AI1207" s="22">
        <v>4.9800000000000004</v>
      </c>
    </row>
    <row r="1208" spans="1:35">
      <c r="A1208" s="22" t="s">
        <v>148</v>
      </c>
      <c r="C1208" s="22">
        <v>0.45</v>
      </c>
      <c r="D1208" s="22">
        <v>4.87</v>
      </c>
      <c r="H1208" s="22">
        <v>16.23</v>
      </c>
      <c r="I1208" s="22">
        <v>9.77</v>
      </c>
      <c r="K1208" s="22">
        <v>6.16</v>
      </c>
      <c r="L1208" s="22">
        <v>14.51</v>
      </c>
      <c r="N1208" s="22">
        <v>17.79</v>
      </c>
      <c r="O1208" s="22">
        <v>2.66</v>
      </c>
      <c r="Z1208" s="22">
        <v>16.72</v>
      </c>
      <c r="AC1208" s="22">
        <v>10.85</v>
      </c>
      <c r="AI1208" s="22">
        <v>11.9</v>
      </c>
    </row>
    <row r="1209" spans="1:35">
      <c r="A1209" s="22" t="s">
        <v>149</v>
      </c>
      <c r="C1209" s="22">
        <v>4.0999999999999996</v>
      </c>
      <c r="D1209" s="22">
        <v>5.5</v>
      </c>
      <c r="H1209" s="22">
        <v>7.7</v>
      </c>
      <c r="L1209" s="22">
        <v>9.8000000000000007</v>
      </c>
      <c r="N1209" s="22">
        <v>18.8</v>
      </c>
      <c r="Z1209" s="22">
        <v>41.9</v>
      </c>
      <c r="AC1209" s="22">
        <v>3.7</v>
      </c>
      <c r="AE1209" s="22">
        <v>8.5</v>
      </c>
      <c r="AI1209" s="22">
        <v>7.96</v>
      </c>
    </row>
    <row r="1210" spans="1:35">
      <c r="A1210" s="22" t="s">
        <v>656</v>
      </c>
      <c r="C1210" s="22">
        <v>5.53</v>
      </c>
      <c r="D1210" s="22">
        <v>4.93</v>
      </c>
      <c r="H1210" s="22">
        <v>2.73</v>
      </c>
      <c r="I1210" s="22">
        <v>1.1499999999999999</v>
      </c>
      <c r="K1210" s="22">
        <v>0.62</v>
      </c>
      <c r="L1210" s="22">
        <v>5.23</v>
      </c>
      <c r="N1210" s="22">
        <v>11.38</v>
      </c>
      <c r="O1210" s="22">
        <v>0.3</v>
      </c>
      <c r="Z1210" s="22">
        <v>67.209999999999994</v>
      </c>
      <c r="AC1210" s="22">
        <v>0.92</v>
      </c>
      <c r="AI1210" s="22">
        <v>6.31</v>
      </c>
    </row>
    <row r="1211" spans="1:35">
      <c r="A1211" s="22" t="s">
        <v>657</v>
      </c>
      <c r="B1211" s="22">
        <v>0.8</v>
      </c>
      <c r="H1211" s="22">
        <v>42.2</v>
      </c>
      <c r="I1211" s="22">
        <v>9</v>
      </c>
      <c r="K1211" s="22">
        <v>6.4</v>
      </c>
      <c r="L1211" s="22">
        <v>17.899999999999999</v>
      </c>
      <c r="N1211" s="22">
        <v>11.7</v>
      </c>
      <c r="O1211" s="22">
        <v>2</v>
      </c>
      <c r="Z1211" s="22">
        <v>2.1</v>
      </c>
      <c r="AC1211" s="22">
        <v>2.8</v>
      </c>
      <c r="AE1211" s="22">
        <v>5.0999999999999996</v>
      </c>
      <c r="AI1211" s="22">
        <v>17.7</v>
      </c>
    </row>
    <row r="1212" spans="1:35">
      <c r="A1212" s="22" t="s">
        <v>150</v>
      </c>
      <c r="C1212" s="22">
        <v>4</v>
      </c>
      <c r="D1212" s="22">
        <v>5.3</v>
      </c>
      <c r="H1212" s="22">
        <v>7.8</v>
      </c>
      <c r="L1212" s="22">
        <v>10.1</v>
      </c>
      <c r="N1212" s="22">
        <v>18.600000000000001</v>
      </c>
      <c r="Z1212" s="22">
        <v>40.700000000000003</v>
      </c>
      <c r="AC1212" s="22">
        <v>5.2</v>
      </c>
      <c r="AE1212" s="22">
        <v>8.3000000000000007</v>
      </c>
      <c r="AI1212" s="22">
        <v>7.97</v>
      </c>
    </row>
    <row r="1213" spans="1:35">
      <c r="A1213" s="22" t="s">
        <v>151</v>
      </c>
      <c r="C1213" s="22">
        <v>3.2</v>
      </c>
      <c r="D1213" s="22">
        <v>5.2</v>
      </c>
      <c r="H1213" s="22">
        <v>12.3</v>
      </c>
      <c r="I1213" s="22">
        <v>6</v>
      </c>
      <c r="K1213" s="22">
        <v>4</v>
      </c>
      <c r="L1213" s="22">
        <v>13.1</v>
      </c>
      <c r="N1213" s="22">
        <v>25.4</v>
      </c>
      <c r="Z1213" s="22">
        <v>17.5</v>
      </c>
      <c r="AC1213" s="22">
        <v>5.8</v>
      </c>
      <c r="AE1213" s="22">
        <v>7.5</v>
      </c>
      <c r="AI1213" s="22">
        <v>10.5</v>
      </c>
    </row>
    <row r="1214" spans="1:35">
      <c r="A1214" s="22" t="s">
        <v>152</v>
      </c>
      <c r="V1214" s="22">
        <v>28.09</v>
      </c>
      <c r="Z1214" s="22">
        <v>66.819999999999993</v>
      </c>
      <c r="AC1214" s="22">
        <v>5.09</v>
      </c>
      <c r="AI1214" s="22">
        <v>7.65</v>
      </c>
    </row>
    <row r="1215" spans="1:35">
      <c r="A1215" s="22" t="s">
        <v>2318</v>
      </c>
      <c r="AG1215" s="22">
        <v>100</v>
      </c>
      <c r="AI1215" s="22">
        <v>9.4700000000000006</v>
      </c>
    </row>
    <row r="1216" spans="1:35">
      <c r="A1216" s="22" t="s">
        <v>1735</v>
      </c>
      <c r="W1216" s="22">
        <v>94.2</v>
      </c>
      <c r="AC1216" s="22">
        <v>5.8</v>
      </c>
      <c r="AI1216" s="22">
        <v>5.68</v>
      </c>
    </row>
    <row r="1217" spans="1:35">
      <c r="A1217" s="22" t="s">
        <v>153</v>
      </c>
      <c r="B1217" s="22">
        <v>0.7</v>
      </c>
      <c r="R1217" s="22">
        <v>0.69</v>
      </c>
      <c r="V1217" s="22">
        <v>7.09</v>
      </c>
      <c r="Z1217" s="22">
        <v>84.4</v>
      </c>
      <c r="AC1217" s="22">
        <v>7.12</v>
      </c>
      <c r="AI1217" s="22">
        <v>7.18</v>
      </c>
    </row>
    <row r="1218" spans="1:35">
      <c r="A1218" s="22" t="s">
        <v>658</v>
      </c>
      <c r="P1218" s="22">
        <v>98.88</v>
      </c>
      <c r="AC1218" s="22">
        <v>1.1200000000000001</v>
      </c>
      <c r="AI1218" s="22">
        <v>16.3</v>
      </c>
    </row>
    <row r="1219" spans="1:35">
      <c r="A1219" s="22" t="s">
        <v>659</v>
      </c>
      <c r="B1219" s="22">
        <v>-8.09</v>
      </c>
      <c r="P1219" s="22">
        <v>25.07</v>
      </c>
      <c r="AC1219" s="22">
        <v>83.01</v>
      </c>
      <c r="AI1219" s="22">
        <v>1.42</v>
      </c>
    </row>
    <row r="1220" spans="1:35">
      <c r="A1220" s="22" t="s">
        <v>660</v>
      </c>
      <c r="N1220" s="22">
        <v>98.43</v>
      </c>
      <c r="AC1220" s="22">
        <v>1.56</v>
      </c>
      <c r="AI1220" s="22">
        <v>11.69</v>
      </c>
    </row>
    <row r="1221" spans="1:35">
      <c r="A1221" s="22" t="s">
        <v>154</v>
      </c>
      <c r="N1221" s="22">
        <v>97.83</v>
      </c>
      <c r="AC1221" s="22">
        <v>2.17</v>
      </c>
      <c r="AI1221" s="22">
        <v>7.33</v>
      </c>
    </row>
    <row r="1222" spans="1:35">
      <c r="A1222" s="22" t="s">
        <v>661</v>
      </c>
      <c r="AC1222" s="22">
        <v>19.05</v>
      </c>
      <c r="AF1222" s="22">
        <v>80.95</v>
      </c>
      <c r="AI1222" s="22">
        <v>-0.85</v>
      </c>
    </row>
    <row r="1223" spans="1:35">
      <c r="A1223" s="22" t="s">
        <v>155</v>
      </c>
      <c r="N1223" s="22">
        <v>99.3</v>
      </c>
      <c r="AC1223" s="22">
        <v>0.7</v>
      </c>
      <c r="AI1223" s="22">
        <v>9.5399999999999991</v>
      </c>
    </row>
    <row r="1224" spans="1:35">
      <c r="A1224" s="22" t="s">
        <v>662</v>
      </c>
      <c r="N1224" s="22">
        <v>99.7</v>
      </c>
      <c r="AC1224" s="22">
        <v>0.3</v>
      </c>
      <c r="AI1224" s="22">
        <v>18.47</v>
      </c>
    </row>
    <row r="1225" spans="1:35">
      <c r="A1225" s="22" t="s">
        <v>663</v>
      </c>
      <c r="H1225" s="22">
        <v>90.71</v>
      </c>
      <c r="J1225" s="22">
        <v>0.93</v>
      </c>
      <c r="L1225" s="22">
        <v>4.78</v>
      </c>
      <c r="AC1225" s="22">
        <v>3.58</v>
      </c>
      <c r="AI1225" s="22">
        <v>21.63</v>
      </c>
    </row>
    <row r="1226" spans="1:35">
      <c r="A1226" s="22" t="s">
        <v>2319</v>
      </c>
      <c r="I1226" s="22">
        <v>51</v>
      </c>
      <c r="J1226" s="22">
        <v>46.9</v>
      </c>
      <c r="P1226" s="22">
        <v>2.1</v>
      </c>
      <c r="AI1226" s="22">
        <v>20.58</v>
      </c>
    </row>
    <row r="1227" spans="1:35">
      <c r="A1227" s="22" t="s">
        <v>2320</v>
      </c>
      <c r="L1227" s="22">
        <v>84.5</v>
      </c>
      <c r="P1227" s="22">
        <v>15.5</v>
      </c>
      <c r="AI1227" s="22">
        <v>21.13</v>
      </c>
    </row>
    <row r="1228" spans="1:35">
      <c r="A1228" s="22" t="s">
        <v>2321</v>
      </c>
      <c r="AG1228" s="22">
        <v>100</v>
      </c>
      <c r="AI1228" s="22">
        <v>17.38</v>
      </c>
    </row>
    <row r="1229" spans="1:35">
      <c r="A1229" s="22" t="s">
        <v>2322</v>
      </c>
      <c r="AG1229" s="22">
        <v>100</v>
      </c>
      <c r="AI1229" s="22">
        <v>12.15</v>
      </c>
    </row>
    <row r="1230" spans="1:35">
      <c r="A1230" s="22" t="s">
        <v>664</v>
      </c>
      <c r="P1230" s="22">
        <v>73.2</v>
      </c>
      <c r="Z1230" s="22">
        <v>20.9</v>
      </c>
      <c r="AC1230" s="22">
        <v>5.9</v>
      </c>
      <c r="AI1230" s="22">
        <v>16.04</v>
      </c>
    </row>
    <row r="1231" spans="1:35">
      <c r="A1231" s="22" t="s">
        <v>2323</v>
      </c>
      <c r="AG1231" s="22">
        <v>100</v>
      </c>
      <c r="AI1231" s="22">
        <v>8.49</v>
      </c>
    </row>
    <row r="1232" spans="1:35">
      <c r="A1232" s="22" t="s">
        <v>2324</v>
      </c>
      <c r="N1232" s="22">
        <v>99.05</v>
      </c>
      <c r="AC1232" s="22">
        <v>0.95</v>
      </c>
      <c r="AI1232" s="22">
        <v>3.62</v>
      </c>
    </row>
    <row r="1233" spans="1:35">
      <c r="A1233" s="22" t="s">
        <v>665</v>
      </c>
      <c r="K1233" s="22">
        <v>100</v>
      </c>
      <c r="AI1233" s="22">
        <v>11.43</v>
      </c>
    </row>
    <row r="1234" spans="1:35">
      <c r="A1234" s="22" t="s">
        <v>156</v>
      </c>
      <c r="N1234" s="22">
        <v>99.2</v>
      </c>
      <c r="AC1234" s="22">
        <v>0.8</v>
      </c>
      <c r="AI1234" s="22">
        <v>6.34</v>
      </c>
    </row>
    <row r="1235" spans="1:35">
      <c r="A1235" s="22" t="s">
        <v>157</v>
      </c>
      <c r="X1235" s="22">
        <v>96.1</v>
      </c>
      <c r="AC1235" s="22">
        <v>3.9</v>
      </c>
      <c r="AI1235" s="22">
        <v>0.34</v>
      </c>
    </row>
    <row r="1236" spans="1:35">
      <c r="A1236" s="22" t="s">
        <v>2325</v>
      </c>
      <c r="AG1236" s="22">
        <v>100</v>
      </c>
      <c r="AI1236" s="22">
        <v>2.9</v>
      </c>
    </row>
    <row r="1237" spans="1:35">
      <c r="A1237" s="22" t="s">
        <v>666</v>
      </c>
      <c r="H1237" s="22">
        <v>100</v>
      </c>
      <c r="AI1237" s="22">
        <v>16.829999999999998</v>
      </c>
    </row>
    <row r="1238" spans="1:35">
      <c r="A1238" s="22" t="s">
        <v>158</v>
      </c>
      <c r="Z1238" s="22">
        <v>141.74</v>
      </c>
      <c r="AC1238" s="22">
        <v>-41.74</v>
      </c>
      <c r="AI1238" s="22">
        <v>1.91</v>
      </c>
    </row>
    <row r="1239" spans="1:35">
      <c r="A1239" s="22" t="s">
        <v>159</v>
      </c>
      <c r="AG1239" s="22">
        <v>100</v>
      </c>
      <c r="AI1239" s="22">
        <v>5.5</v>
      </c>
    </row>
    <row r="1240" spans="1:35">
      <c r="A1240" s="22" t="s">
        <v>160</v>
      </c>
      <c r="X1240" s="22">
        <v>96.8</v>
      </c>
      <c r="AC1240" s="22">
        <v>3.2</v>
      </c>
      <c r="AI1240" s="22">
        <v>1.2</v>
      </c>
    </row>
    <row r="1241" spans="1:35">
      <c r="A1241" s="22" t="s">
        <v>1736</v>
      </c>
      <c r="L1241" s="22">
        <v>1.2</v>
      </c>
      <c r="N1241" s="22">
        <v>96.6</v>
      </c>
      <c r="P1241" s="22">
        <v>2.2000000000000002</v>
      </c>
      <c r="AI1241" s="22">
        <v>6.3</v>
      </c>
    </row>
    <row r="1242" spans="1:35">
      <c r="A1242" s="22" t="s">
        <v>1453</v>
      </c>
      <c r="H1242" s="22">
        <v>38.04</v>
      </c>
      <c r="J1242" s="22">
        <v>4.13</v>
      </c>
      <c r="K1242" s="22">
        <v>9.41</v>
      </c>
      <c r="L1242" s="22">
        <v>31.3</v>
      </c>
      <c r="N1242" s="22">
        <v>7.44</v>
      </c>
      <c r="AC1242" s="22">
        <v>9.69</v>
      </c>
      <c r="AI1242" s="22">
        <v>6.35</v>
      </c>
    </row>
    <row r="1243" spans="1:35">
      <c r="A1243" s="22" t="s">
        <v>667</v>
      </c>
      <c r="N1243" s="22">
        <v>99.61</v>
      </c>
      <c r="AC1243" s="22">
        <v>0.39</v>
      </c>
      <c r="AI1243" s="22">
        <v>4.34</v>
      </c>
    </row>
    <row r="1244" spans="1:35">
      <c r="A1244" s="22" t="s">
        <v>668</v>
      </c>
      <c r="N1244" s="22">
        <v>98.66</v>
      </c>
      <c r="AC1244" s="22">
        <v>1.34</v>
      </c>
      <c r="AI1244" s="22">
        <v>3.98</v>
      </c>
    </row>
    <row r="1245" spans="1:35">
      <c r="A1245" s="22" t="s">
        <v>669</v>
      </c>
      <c r="H1245" s="22">
        <v>2.97</v>
      </c>
      <c r="N1245" s="22">
        <v>87.31</v>
      </c>
      <c r="AC1245" s="22">
        <v>9.7200000000000006</v>
      </c>
      <c r="AI1245" s="22">
        <v>10.58</v>
      </c>
    </row>
    <row r="1246" spans="1:35">
      <c r="A1246" s="22" t="s">
        <v>670</v>
      </c>
      <c r="I1246" s="22">
        <v>12.9</v>
      </c>
      <c r="J1246" s="22">
        <v>84.8</v>
      </c>
      <c r="AC1246" s="22">
        <v>2.2999999999999998</v>
      </c>
      <c r="AI1246" s="22">
        <v>29.02</v>
      </c>
    </row>
    <row r="1247" spans="1:35">
      <c r="A1247" s="22" t="s">
        <v>2326</v>
      </c>
      <c r="P1247" s="22">
        <v>98.7</v>
      </c>
      <c r="AC1247" s="22">
        <v>1.3</v>
      </c>
      <c r="AI1247" s="22">
        <v>26.55</v>
      </c>
    </row>
    <row r="1248" spans="1:35">
      <c r="A1248" s="22" t="s">
        <v>671</v>
      </c>
      <c r="B1248" s="22">
        <v>7.9</v>
      </c>
      <c r="C1248" s="22">
        <v>4.5999999999999996</v>
      </c>
      <c r="E1248" s="22">
        <v>8.1999999999999993</v>
      </c>
      <c r="P1248" s="22">
        <v>41.6</v>
      </c>
      <c r="Z1248" s="22">
        <v>26.3</v>
      </c>
      <c r="AC1248" s="22">
        <v>6.9</v>
      </c>
      <c r="AF1248" s="22">
        <v>4.5</v>
      </c>
      <c r="AI1248" s="22">
        <v>11.24</v>
      </c>
    </row>
    <row r="1249" spans="1:35">
      <c r="A1249" s="22" t="s">
        <v>672</v>
      </c>
      <c r="L1249" s="22">
        <v>6</v>
      </c>
      <c r="M1249" s="22">
        <v>92.9</v>
      </c>
      <c r="AC1249" s="22">
        <v>1.1000000000000001</v>
      </c>
      <c r="AI1249" s="22">
        <v>9.7899999999999991</v>
      </c>
    </row>
    <row r="1250" spans="1:35">
      <c r="A1250" s="22" t="s">
        <v>673</v>
      </c>
      <c r="G1250" s="22">
        <v>12.2</v>
      </c>
      <c r="I1250" s="22">
        <v>3.1</v>
      </c>
      <c r="J1250" s="22">
        <v>75.8</v>
      </c>
      <c r="L1250" s="22">
        <v>1.3</v>
      </c>
      <c r="M1250" s="22">
        <v>3.9</v>
      </c>
      <c r="O1250" s="22">
        <v>2.2000000000000002</v>
      </c>
      <c r="AC1250" s="22">
        <v>1.5</v>
      </c>
      <c r="AI1250" s="22">
        <v>35.409999999999997</v>
      </c>
    </row>
    <row r="1251" spans="1:35">
      <c r="A1251" s="22" t="s">
        <v>674</v>
      </c>
      <c r="G1251" s="22">
        <v>7.7</v>
      </c>
      <c r="J1251" s="22">
        <v>77.599999999999994</v>
      </c>
      <c r="M1251" s="22">
        <v>8.6999999999999993</v>
      </c>
      <c r="O1251" s="22">
        <v>3.1</v>
      </c>
      <c r="Q1251" s="22">
        <v>1.7</v>
      </c>
      <c r="AC1251" s="22">
        <v>1.2</v>
      </c>
      <c r="AI1251" s="22">
        <v>19.850000000000001</v>
      </c>
    </row>
    <row r="1252" spans="1:35">
      <c r="A1252" s="22" t="s">
        <v>675</v>
      </c>
      <c r="L1252" s="22">
        <v>98.3</v>
      </c>
      <c r="AC1252" s="22">
        <v>1.7</v>
      </c>
      <c r="AI1252" s="22">
        <v>21.34</v>
      </c>
    </row>
    <row r="1253" spans="1:35">
      <c r="A1253" s="22" t="s">
        <v>2327</v>
      </c>
      <c r="P1253" s="22">
        <v>100</v>
      </c>
      <c r="AI1253" s="22">
        <v>20.14</v>
      </c>
    </row>
    <row r="1254" spans="1:35">
      <c r="A1254" s="22" t="s">
        <v>676</v>
      </c>
      <c r="L1254" s="22">
        <v>96.7</v>
      </c>
      <c r="AC1254" s="22">
        <v>3.3</v>
      </c>
      <c r="AI1254" s="22">
        <v>21.04</v>
      </c>
    </row>
    <row r="1255" spans="1:35">
      <c r="A1255" s="22" t="s">
        <v>677</v>
      </c>
      <c r="L1255" s="22">
        <v>99.3</v>
      </c>
      <c r="AC1255" s="22">
        <v>0.7</v>
      </c>
      <c r="AI1255" s="22">
        <v>39.89</v>
      </c>
    </row>
    <row r="1256" spans="1:35">
      <c r="A1256" s="22" t="s">
        <v>678</v>
      </c>
      <c r="S1256" s="22">
        <v>2.0699999999999998</v>
      </c>
      <c r="T1256" s="22">
        <v>1.89</v>
      </c>
      <c r="U1256" s="22">
        <v>1.51</v>
      </c>
      <c r="V1256" s="22">
        <v>3.58</v>
      </c>
      <c r="Z1256" s="22">
        <v>85.25</v>
      </c>
      <c r="AC1256" s="22">
        <v>5.7</v>
      </c>
      <c r="AI1256" s="22">
        <v>5.84</v>
      </c>
    </row>
    <row r="1257" spans="1:35">
      <c r="A1257" s="22" t="s">
        <v>2328</v>
      </c>
      <c r="AG1257" s="22">
        <v>100</v>
      </c>
      <c r="AI1257" s="22">
        <v>5.54</v>
      </c>
    </row>
    <row r="1258" spans="1:35">
      <c r="A1258" s="22" t="s">
        <v>679</v>
      </c>
      <c r="H1258" s="22">
        <v>64.099999999999994</v>
      </c>
      <c r="I1258" s="22">
        <v>1.2</v>
      </c>
      <c r="K1258" s="22">
        <v>4.5</v>
      </c>
      <c r="N1258" s="22">
        <v>5.3</v>
      </c>
      <c r="O1258" s="22">
        <v>6.9</v>
      </c>
      <c r="P1258" s="22">
        <v>16.7</v>
      </c>
      <c r="AC1258" s="22">
        <v>1.3</v>
      </c>
      <c r="AI1258" s="22">
        <v>13.04</v>
      </c>
    </row>
    <row r="1259" spans="1:35">
      <c r="A1259" s="22" t="s">
        <v>161</v>
      </c>
      <c r="Z1259" s="22">
        <v>97.5</v>
      </c>
      <c r="AC1259" s="22">
        <v>2.5</v>
      </c>
      <c r="AI1259" s="22">
        <v>2.34</v>
      </c>
    </row>
    <row r="1260" spans="1:35">
      <c r="A1260" s="22" t="s">
        <v>680</v>
      </c>
      <c r="S1260" s="22">
        <v>1.2</v>
      </c>
      <c r="T1260" s="22">
        <v>0.2</v>
      </c>
      <c r="V1260" s="22">
        <v>0.2</v>
      </c>
      <c r="Z1260" s="22">
        <v>95.7</v>
      </c>
      <c r="AC1260" s="22">
        <v>2.7</v>
      </c>
      <c r="AI1260" s="22">
        <v>9.35</v>
      </c>
    </row>
    <row r="1261" spans="1:35">
      <c r="A1261" s="22" t="s">
        <v>1454</v>
      </c>
      <c r="B1261" s="22">
        <v>16.38</v>
      </c>
      <c r="D1261" s="22">
        <v>5.19</v>
      </c>
      <c r="P1261" s="22">
        <v>48.74</v>
      </c>
      <c r="Z1261" s="22">
        <v>3.84</v>
      </c>
      <c r="AC1261" s="22">
        <v>25.85</v>
      </c>
      <c r="AI1261" s="22">
        <v>2.2799999999999998</v>
      </c>
    </row>
    <row r="1262" spans="1:35">
      <c r="A1262" s="22" t="s">
        <v>681</v>
      </c>
      <c r="B1262" s="22">
        <v>21</v>
      </c>
      <c r="D1262" s="22">
        <v>6.8</v>
      </c>
      <c r="P1262" s="22">
        <v>60.2</v>
      </c>
      <c r="Z1262" s="22">
        <v>4.7</v>
      </c>
      <c r="AC1262" s="22">
        <v>7.3</v>
      </c>
      <c r="AI1262" s="22">
        <v>3.77</v>
      </c>
    </row>
    <row r="1263" spans="1:35">
      <c r="A1263" s="22" t="s">
        <v>1737</v>
      </c>
      <c r="P1263" s="22">
        <v>98.8</v>
      </c>
      <c r="AC1263" s="22">
        <v>1.2</v>
      </c>
      <c r="AI1263" s="22">
        <v>16.96</v>
      </c>
    </row>
    <row r="1264" spans="1:35">
      <c r="A1264" s="22" t="s">
        <v>682</v>
      </c>
      <c r="F1264" s="22">
        <v>11.3</v>
      </c>
      <c r="H1264" s="22">
        <v>59.3</v>
      </c>
      <c r="I1264" s="22">
        <v>7.4</v>
      </c>
      <c r="K1264" s="22">
        <v>3</v>
      </c>
      <c r="N1264" s="22">
        <v>4.5999999999999996</v>
      </c>
      <c r="O1264" s="22">
        <v>13.4</v>
      </c>
      <c r="AC1264" s="22">
        <v>1</v>
      </c>
      <c r="AI1264" s="22">
        <v>24.14</v>
      </c>
    </row>
    <row r="1265" spans="1:35">
      <c r="A1265" s="22" t="s">
        <v>683</v>
      </c>
      <c r="K1265" s="22">
        <v>99.4</v>
      </c>
      <c r="AC1265" s="22">
        <v>0.6</v>
      </c>
      <c r="AI1265" s="22">
        <v>30.62</v>
      </c>
    </row>
    <row r="1266" spans="1:35">
      <c r="A1266" s="22" t="s">
        <v>684</v>
      </c>
      <c r="B1266" s="22">
        <v>4.2</v>
      </c>
      <c r="E1266" s="22">
        <v>2.5</v>
      </c>
      <c r="L1266" s="22">
        <v>4.0999999999999996</v>
      </c>
      <c r="O1266" s="22">
        <v>5.8</v>
      </c>
      <c r="P1266" s="22">
        <v>17.600000000000001</v>
      </c>
      <c r="R1266" s="22">
        <v>7.6</v>
      </c>
      <c r="Z1266" s="22">
        <v>39.700000000000003</v>
      </c>
      <c r="AC1266" s="22">
        <v>7.2</v>
      </c>
      <c r="AE1266" s="22">
        <v>6.1</v>
      </c>
      <c r="AF1266" s="22">
        <v>5.2</v>
      </c>
      <c r="AI1266" s="22">
        <v>9.1</v>
      </c>
    </row>
    <row r="1267" spans="1:35">
      <c r="A1267" s="22" t="s">
        <v>162</v>
      </c>
      <c r="P1267" s="22">
        <v>100</v>
      </c>
      <c r="AI1267" s="22">
        <v>23.56</v>
      </c>
    </row>
    <row r="1268" spans="1:35">
      <c r="A1268" s="22" t="s">
        <v>1738</v>
      </c>
      <c r="P1268" s="22">
        <v>31.07</v>
      </c>
      <c r="Z1268" s="22">
        <v>67.25</v>
      </c>
      <c r="AC1268" s="22">
        <v>1.69</v>
      </c>
      <c r="AI1268" s="22">
        <v>4.67</v>
      </c>
    </row>
    <row r="1269" spans="1:35">
      <c r="A1269" s="22" t="s">
        <v>1739</v>
      </c>
      <c r="P1269" s="22">
        <v>76.16</v>
      </c>
      <c r="Z1269" s="22">
        <v>22.74</v>
      </c>
      <c r="AC1269" s="22">
        <v>1.0900000000000001</v>
      </c>
      <c r="AI1269" s="22">
        <v>7.93</v>
      </c>
    </row>
    <row r="1270" spans="1:35">
      <c r="A1270" s="22" t="s">
        <v>1740</v>
      </c>
      <c r="P1270" s="22">
        <v>61.64</v>
      </c>
      <c r="Z1270" s="22">
        <v>37.950000000000003</v>
      </c>
      <c r="AC1270" s="22">
        <v>0.41</v>
      </c>
      <c r="AI1270" s="22">
        <v>7.04</v>
      </c>
    </row>
    <row r="1271" spans="1:35">
      <c r="A1271" s="22" t="s">
        <v>685</v>
      </c>
      <c r="D1271" s="22">
        <v>99.1</v>
      </c>
      <c r="AC1271" s="22">
        <v>0.9</v>
      </c>
      <c r="AI1271" s="22">
        <v>12.81</v>
      </c>
    </row>
    <row r="1272" spans="1:35">
      <c r="A1272" s="22" t="s">
        <v>163</v>
      </c>
      <c r="Z1272" s="22">
        <v>94.8</v>
      </c>
      <c r="AC1272" s="22">
        <v>5.2</v>
      </c>
      <c r="AI1272" s="22">
        <v>6.24</v>
      </c>
    </row>
    <row r="1273" spans="1:35">
      <c r="A1273" s="22" t="s">
        <v>686</v>
      </c>
      <c r="N1273" s="22">
        <v>99.6</v>
      </c>
      <c r="AC1273" s="22">
        <v>0.4</v>
      </c>
      <c r="AI1273" s="22">
        <v>8.49</v>
      </c>
    </row>
    <row r="1274" spans="1:35">
      <c r="A1274" s="22" t="s">
        <v>687</v>
      </c>
      <c r="P1274" s="22">
        <v>92.1</v>
      </c>
      <c r="AC1274" s="22">
        <v>7.9</v>
      </c>
      <c r="AI1274" s="22">
        <v>6.43</v>
      </c>
    </row>
    <row r="1275" spans="1:35">
      <c r="A1275" s="22" t="s">
        <v>688</v>
      </c>
      <c r="N1275" s="22">
        <v>92.1</v>
      </c>
      <c r="AC1275" s="22">
        <v>7.9</v>
      </c>
      <c r="AI1275" s="22">
        <v>14.12</v>
      </c>
    </row>
    <row r="1276" spans="1:35">
      <c r="A1276" s="22" t="s">
        <v>689</v>
      </c>
      <c r="AG1276" s="22">
        <v>100</v>
      </c>
      <c r="AI1276" s="22">
        <v>5.39</v>
      </c>
    </row>
    <row r="1277" spans="1:35">
      <c r="A1277" s="22" t="s">
        <v>1741</v>
      </c>
      <c r="P1277" s="22">
        <v>99.3</v>
      </c>
      <c r="AC1277" s="22">
        <v>0.7</v>
      </c>
      <c r="AI1277" s="22">
        <v>6.62</v>
      </c>
    </row>
    <row r="1278" spans="1:35">
      <c r="A1278" s="22" t="s">
        <v>2329</v>
      </c>
      <c r="N1278" s="22">
        <v>100.5</v>
      </c>
      <c r="AC1278" s="22">
        <v>-0.5</v>
      </c>
      <c r="AI1278" s="22">
        <v>7.16</v>
      </c>
    </row>
    <row r="1279" spans="1:35">
      <c r="A1279" s="22" t="s">
        <v>2330</v>
      </c>
      <c r="N1279" s="22">
        <v>95.9</v>
      </c>
      <c r="AC1279" s="22">
        <v>4.0999999999999996</v>
      </c>
      <c r="AI1279" s="22">
        <v>7.3</v>
      </c>
    </row>
    <row r="1280" spans="1:35">
      <c r="A1280" s="22" t="s">
        <v>2331</v>
      </c>
      <c r="Z1280" s="22">
        <v>98.3</v>
      </c>
      <c r="AC1280" s="22">
        <v>1.7</v>
      </c>
      <c r="AI1280" s="22">
        <v>0.75</v>
      </c>
    </row>
    <row r="1281" spans="1:35">
      <c r="A1281" s="22" t="s">
        <v>690</v>
      </c>
      <c r="N1281" s="22">
        <v>97.3</v>
      </c>
      <c r="AC1281" s="22">
        <v>2.7</v>
      </c>
      <c r="AI1281" s="22">
        <v>25.41</v>
      </c>
    </row>
    <row r="1282" spans="1:35">
      <c r="A1282" s="22" t="s">
        <v>691</v>
      </c>
      <c r="AG1282" s="22">
        <v>100</v>
      </c>
      <c r="AI1282" s="22">
        <v>5.29</v>
      </c>
    </row>
    <row r="1283" spans="1:35">
      <c r="A1283" s="22" t="s">
        <v>692</v>
      </c>
      <c r="H1283" s="22">
        <v>99.3</v>
      </c>
      <c r="AC1283" s="22">
        <v>0.7</v>
      </c>
      <c r="AI1283" s="22">
        <v>9.24</v>
      </c>
    </row>
    <row r="1284" spans="1:35">
      <c r="A1284" s="22" t="s">
        <v>1742</v>
      </c>
      <c r="P1284" s="22">
        <v>97.6</v>
      </c>
      <c r="AC1284" s="22">
        <v>2.4</v>
      </c>
      <c r="AI1284" s="22">
        <v>17.2</v>
      </c>
    </row>
    <row r="1285" spans="1:35">
      <c r="A1285" s="22" t="s">
        <v>693</v>
      </c>
      <c r="H1285" s="22">
        <v>97.9</v>
      </c>
      <c r="AC1285" s="22">
        <v>2.1</v>
      </c>
      <c r="AI1285" s="22">
        <v>17.670000000000002</v>
      </c>
    </row>
    <row r="1286" spans="1:35">
      <c r="A1286" s="22" t="s">
        <v>1455</v>
      </c>
      <c r="H1286" s="22">
        <v>98.3</v>
      </c>
      <c r="AC1286" s="22">
        <v>1.7</v>
      </c>
      <c r="AI1286" s="22">
        <v>44.69</v>
      </c>
    </row>
    <row r="1287" spans="1:35">
      <c r="A1287" s="22" t="s">
        <v>694</v>
      </c>
      <c r="AG1287" s="22">
        <v>100</v>
      </c>
      <c r="AI1287" s="22">
        <v>-7.34</v>
      </c>
    </row>
    <row r="1288" spans="1:35">
      <c r="A1288" s="22" t="s">
        <v>164</v>
      </c>
      <c r="I1288" s="22">
        <v>5.63</v>
      </c>
      <c r="J1288" s="22">
        <v>93.54</v>
      </c>
      <c r="AC1288" s="22">
        <v>0.83</v>
      </c>
      <c r="AI1288" s="22">
        <v>26.14</v>
      </c>
    </row>
    <row r="1289" spans="1:35">
      <c r="A1289" s="22" t="s">
        <v>695</v>
      </c>
      <c r="I1289" s="22">
        <v>45.94</v>
      </c>
      <c r="J1289" s="22">
        <v>48.82</v>
      </c>
      <c r="N1289" s="22">
        <v>4.68</v>
      </c>
      <c r="AC1289" s="22">
        <v>0.56000000000000005</v>
      </c>
      <c r="AI1289" s="22">
        <v>13.46</v>
      </c>
    </row>
    <row r="1290" spans="1:35">
      <c r="A1290" s="22" t="s">
        <v>696</v>
      </c>
      <c r="I1290" s="22">
        <v>15.62</v>
      </c>
      <c r="J1290" s="22">
        <v>81.91</v>
      </c>
      <c r="AC1290" s="22">
        <v>0.66</v>
      </c>
      <c r="AE1290" s="22">
        <v>1.81</v>
      </c>
      <c r="AI1290" s="22">
        <v>7.07</v>
      </c>
    </row>
    <row r="1291" spans="1:35">
      <c r="A1291" s="22" t="s">
        <v>165</v>
      </c>
      <c r="E1291" s="22">
        <v>1.06</v>
      </c>
      <c r="Z1291" s="22">
        <v>89.81</v>
      </c>
      <c r="AC1291" s="22">
        <v>9.1300000000000008</v>
      </c>
      <c r="AI1291" s="22">
        <v>7.87</v>
      </c>
    </row>
    <row r="1292" spans="1:35">
      <c r="A1292" s="22" t="s">
        <v>697</v>
      </c>
      <c r="P1292" s="22">
        <v>22.51</v>
      </c>
      <c r="W1292" s="22">
        <v>36.880000000000003</v>
      </c>
      <c r="Z1292" s="22">
        <v>34.54</v>
      </c>
      <c r="AC1292" s="22">
        <v>3.28</v>
      </c>
      <c r="AE1292" s="22">
        <v>2.79</v>
      </c>
      <c r="AI1292" s="22">
        <v>3.15</v>
      </c>
    </row>
    <row r="1293" spans="1:35">
      <c r="A1293" s="22" t="s">
        <v>166</v>
      </c>
      <c r="H1293" s="22">
        <v>7.43</v>
      </c>
      <c r="L1293" s="22">
        <v>4.6500000000000004</v>
      </c>
      <c r="N1293" s="22">
        <v>60.93</v>
      </c>
      <c r="U1293" s="22">
        <v>0.06</v>
      </c>
      <c r="V1293" s="22">
        <v>14.76</v>
      </c>
      <c r="Z1293" s="22">
        <v>10.01</v>
      </c>
      <c r="AC1293" s="22">
        <v>2.16</v>
      </c>
      <c r="AI1293" s="22">
        <v>-0.92</v>
      </c>
    </row>
    <row r="1294" spans="1:35">
      <c r="A1294" s="22" t="s">
        <v>167</v>
      </c>
      <c r="H1294" s="22">
        <v>36.56</v>
      </c>
      <c r="I1294" s="22">
        <v>2.54</v>
      </c>
      <c r="K1294" s="22">
        <v>10.47</v>
      </c>
      <c r="L1294" s="22">
        <v>38.82</v>
      </c>
      <c r="N1294" s="22">
        <v>10.15</v>
      </c>
      <c r="AC1294" s="22">
        <v>1.46</v>
      </c>
      <c r="AI1294" s="22">
        <v>28.76</v>
      </c>
    </row>
    <row r="1295" spans="1:35">
      <c r="A1295" s="22" t="s">
        <v>698</v>
      </c>
      <c r="I1295" s="22">
        <v>1.07</v>
      </c>
      <c r="L1295" s="22">
        <v>2.2200000000000002</v>
      </c>
      <c r="M1295" s="22">
        <v>92.43</v>
      </c>
      <c r="AC1295" s="22">
        <v>4.28</v>
      </c>
      <c r="AI1295" s="22">
        <v>1.17</v>
      </c>
    </row>
    <row r="1296" spans="1:35">
      <c r="A1296" s="22" t="s">
        <v>168</v>
      </c>
      <c r="L1296" s="22">
        <v>93.24</v>
      </c>
      <c r="N1296" s="22">
        <v>5.0199999999999996</v>
      </c>
      <c r="AC1296" s="22">
        <v>1.74</v>
      </c>
      <c r="AI1296" s="22">
        <v>17.16</v>
      </c>
    </row>
    <row r="1297" spans="1:35">
      <c r="A1297" s="22" t="s">
        <v>699</v>
      </c>
      <c r="L1297" s="22">
        <v>90.32</v>
      </c>
      <c r="P1297" s="22">
        <v>7.54</v>
      </c>
      <c r="AC1297" s="22">
        <v>2.14</v>
      </c>
      <c r="AI1297" s="22">
        <v>16.82</v>
      </c>
    </row>
    <row r="1298" spans="1:35">
      <c r="A1298" s="22" t="s">
        <v>2332</v>
      </c>
      <c r="AG1298" s="22">
        <v>100</v>
      </c>
      <c r="AI1298" s="22">
        <v>37.74</v>
      </c>
    </row>
    <row r="1299" spans="1:35">
      <c r="A1299" s="22" t="s">
        <v>700</v>
      </c>
      <c r="L1299" s="22">
        <v>96.24</v>
      </c>
      <c r="P1299" s="22">
        <v>1.38</v>
      </c>
      <c r="AC1299" s="22">
        <v>2.38</v>
      </c>
      <c r="AI1299" s="22">
        <v>20.96</v>
      </c>
    </row>
    <row r="1300" spans="1:35">
      <c r="A1300" s="22" t="s">
        <v>169</v>
      </c>
      <c r="G1300" s="22">
        <v>8.4499999999999993</v>
      </c>
      <c r="H1300" s="22">
        <v>57.88</v>
      </c>
      <c r="I1300" s="22">
        <v>2.56</v>
      </c>
      <c r="L1300" s="22">
        <v>18.53</v>
      </c>
      <c r="N1300" s="22">
        <v>9.1199999999999992</v>
      </c>
      <c r="AC1300" s="22">
        <v>3.47</v>
      </c>
      <c r="AI1300" s="22">
        <v>20.74</v>
      </c>
    </row>
    <row r="1301" spans="1:35">
      <c r="A1301" s="22" t="s">
        <v>170</v>
      </c>
      <c r="H1301" s="22">
        <v>1.43</v>
      </c>
      <c r="J1301" s="22">
        <v>0.04</v>
      </c>
      <c r="N1301" s="22">
        <v>95.47</v>
      </c>
      <c r="AC1301" s="22">
        <v>0.18</v>
      </c>
      <c r="AE1301" s="22">
        <v>2.88</v>
      </c>
      <c r="AI1301" s="22">
        <v>30.4</v>
      </c>
    </row>
    <row r="1302" spans="1:35">
      <c r="A1302" s="22" t="s">
        <v>701</v>
      </c>
      <c r="G1302" s="22">
        <v>13.89</v>
      </c>
      <c r="I1302" s="22">
        <v>66.239999999999995</v>
      </c>
      <c r="M1302" s="22">
        <v>9.8000000000000007</v>
      </c>
      <c r="O1302" s="22">
        <v>8.24</v>
      </c>
      <c r="P1302" s="22">
        <v>1.48</v>
      </c>
      <c r="AC1302" s="22">
        <v>0.36</v>
      </c>
      <c r="AI1302" s="22">
        <v>18.36</v>
      </c>
    </row>
    <row r="1303" spans="1:35">
      <c r="A1303" s="22" t="s">
        <v>702</v>
      </c>
      <c r="H1303" s="22">
        <v>42.3</v>
      </c>
      <c r="I1303" s="22">
        <v>16.7</v>
      </c>
      <c r="L1303" s="22">
        <v>27</v>
      </c>
      <c r="M1303" s="22">
        <v>1.3</v>
      </c>
      <c r="N1303" s="22">
        <v>9.9</v>
      </c>
      <c r="AC1303" s="22">
        <v>2.8</v>
      </c>
      <c r="AI1303" s="22">
        <v>7.22</v>
      </c>
    </row>
    <row r="1304" spans="1:35">
      <c r="A1304" s="22" t="s">
        <v>171</v>
      </c>
      <c r="H1304" s="22">
        <v>62.75</v>
      </c>
      <c r="I1304" s="22">
        <v>9.83</v>
      </c>
      <c r="K1304" s="22">
        <v>6.71</v>
      </c>
      <c r="L1304" s="22">
        <v>15.14</v>
      </c>
      <c r="N1304" s="22">
        <v>4.49</v>
      </c>
      <c r="AC1304" s="22">
        <v>1.08</v>
      </c>
      <c r="AI1304" s="22">
        <v>11.11</v>
      </c>
    </row>
    <row r="1305" spans="1:35">
      <c r="A1305" s="22" t="s">
        <v>2333</v>
      </c>
      <c r="G1305" s="22">
        <v>0.46</v>
      </c>
      <c r="H1305" s="22">
        <v>53.57</v>
      </c>
      <c r="I1305" s="22">
        <v>8.57</v>
      </c>
      <c r="K1305" s="22">
        <v>8.35</v>
      </c>
      <c r="L1305" s="22">
        <v>21.12</v>
      </c>
      <c r="O1305" s="22">
        <v>0.78</v>
      </c>
      <c r="AC1305" s="22">
        <v>7.14</v>
      </c>
      <c r="AI1305" s="22">
        <v>19.75</v>
      </c>
    </row>
    <row r="1306" spans="1:35">
      <c r="A1306" s="22" t="s">
        <v>703</v>
      </c>
      <c r="G1306" s="22">
        <v>0.97</v>
      </c>
      <c r="H1306" s="22">
        <v>17.73</v>
      </c>
      <c r="I1306" s="22">
        <v>3.05</v>
      </c>
      <c r="K1306" s="22">
        <v>19.809999999999999</v>
      </c>
      <c r="L1306" s="22">
        <v>19.04</v>
      </c>
      <c r="M1306" s="22">
        <v>1.66</v>
      </c>
      <c r="N1306" s="22">
        <v>27.93</v>
      </c>
      <c r="AC1306" s="22">
        <v>9.81</v>
      </c>
      <c r="AI1306" s="22">
        <v>12.32</v>
      </c>
    </row>
    <row r="1307" spans="1:35">
      <c r="A1307" s="22" t="s">
        <v>172</v>
      </c>
      <c r="N1307" s="22">
        <v>98.32</v>
      </c>
      <c r="AC1307" s="22">
        <v>1.68</v>
      </c>
      <c r="AI1307" s="22">
        <v>-1.78</v>
      </c>
    </row>
    <row r="1308" spans="1:35">
      <c r="A1308" s="22" t="s">
        <v>173</v>
      </c>
      <c r="H1308" s="22">
        <v>10.91</v>
      </c>
      <c r="L1308" s="22">
        <v>4.28</v>
      </c>
      <c r="N1308" s="22">
        <v>77.849999999999994</v>
      </c>
      <c r="AC1308" s="22">
        <v>6.95</v>
      </c>
      <c r="AI1308" s="22">
        <v>4.2699999999999996</v>
      </c>
    </row>
    <row r="1309" spans="1:35">
      <c r="A1309" s="22" t="s">
        <v>704</v>
      </c>
      <c r="J1309" s="22">
        <v>99.15</v>
      </c>
      <c r="AC1309" s="22">
        <v>0.85</v>
      </c>
      <c r="AI1309" s="22">
        <v>11.37</v>
      </c>
    </row>
    <row r="1310" spans="1:35">
      <c r="A1310" s="22" t="s">
        <v>705</v>
      </c>
      <c r="AG1310" s="22">
        <v>100</v>
      </c>
      <c r="AI1310" s="22">
        <v>27.53</v>
      </c>
    </row>
    <row r="1311" spans="1:35">
      <c r="A1311" s="22" t="s">
        <v>706</v>
      </c>
      <c r="K1311" s="22">
        <v>97.49</v>
      </c>
      <c r="AC1311" s="22">
        <v>2.5099999999999998</v>
      </c>
      <c r="AI1311" s="22">
        <v>17.28</v>
      </c>
    </row>
    <row r="1312" spans="1:35">
      <c r="A1312" s="22" t="s">
        <v>707</v>
      </c>
      <c r="H1312" s="22">
        <v>13.73</v>
      </c>
      <c r="K1312" s="22">
        <v>1.76</v>
      </c>
      <c r="N1312" s="22">
        <v>21.72</v>
      </c>
      <c r="P1312" s="22">
        <v>32.03</v>
      </c>
      <c r="R1312" s="22">
        <v>14.87</v>
      </c>
      <c r="AC1312" s="22">
        <v>1.8</v>
      </c>
      <c r="AE1312" s="22">
        <v>14.1</v>
      </c>
      <c r="AI1312" s="22">
        <v>8.36</v>
      </c>
    </row>
    <row r="1313" spans="1:35">
      <c r="A1313" s="22" t="s">
        <v>708</v>
      </c>
      <c r="N1313" s="22">
        <v>10.82</v>
      </c>
      <c r="P1313" s="22">
        <v>9.69</v>
      </c>
      <c r="R1313" s="22">
        <v>59.65</v>
      </c>
      <c r="AC1313" s="22">
        <v>9.76</v>
      </c>
      <c r="AE1313" s="22">
        <v>10.08</v>
      </c>
      <c r="AI1313" s="22">
        <v>6.89</v>
      </c>
    </row>
    <row r="1314" spans="1:35">
      <c r="A1314" s="22" t="s">
        <v>709</v>
      </c>
      <c r="H1314" s="22">
        <v>33.32</v>
      </c>
      <c r="K1314" s="22">
        <v>4.2300000000000004</v>
      </c>
      <c r="N1314" s="22">
        <v>17.91</v>
      </c>
      <c r="P1314" s="22">
        <v>32.46</v>
      </c>
      <c r="AC1314" s="22">
        <v>1.33</v>
      </c>
      <c r="AE1314" s="22">
        <v>10.74</v>
      </c>
      <c r="AI1314" s="22">
        <v>11.17</v>
      </c>
    </row>
    <row r="1315" spans="1:35">
      <c r="A1315" s="22" t="s">
        <v>174</v>
      </c>
      <c r="N1315" s="22">
        <v>25.02</v>
      </c>
      <c r="P1315" s="22">
        <v>19.95</v>
      </c>
      <c r="R1315" s="22">
        <v>37.25</v>
      </c>
      <c r="AC1315" s="22">
        <v>1.1100000000000001</v>
      </c>
      <c r="AE1315" s="22">
        <v>16.670000000000002</v>
      </c>
      <c r="AI1315" s="22">
        <v>7.27</v>
      </c>
    </row>
    <row r="1316" spans="1:35">
      <c r="A1316" s="22" t="s">
        <v>710</v>
      </c>
      <c r="H1316" s="22">
        <v>5.3</v>
      </c>
      <c r="P1316" s="22">
        <v>13.89</v>
      </c>
      <c r="R1316" s="22">
        <v>9.44</v>
      </c>
      <c r="AC1316" s="22">
        <v>6.41</v>
      </c>
      <c r="AE1316" s="22">
        <v>64.959999999999994</v>
      </c>
      <c r="AI1316" s="22">
        <v>8.32</v>
      </c>
    </row>
    <row r="1317" spans="1:35">
      <c r="A1317" s="22" t="s">
        <v>175</v>
      </c>
      <c r="H1317" s="22">
        <v>33.270000000000003</v>
      </c>
      <c r="K1317" s="22">
        <v>6.45</v>
      </c>
      <c r="L1317" s="22">
        <v>3.57</v>
      </c>
      <c r="P1317" s="22">
        <v>45.35</v>
      </c>
      <c r="AC1317" s="22">
        <v>0.57999999999999996</v>
      </c>
      <c r="AE1317" s="22">
        <v>10.79</v>
      </c>
      <c r="AI1317" s="22">
        <v>13.48</v>
      </c>
    </row>
    <row r="1318" spans="1:35">
      <c r="A1318" s="22" t="s">
        <v>1456</v>
      </c>
      <c r="H1318" s="22">
        <v>1.85</v>
      </c>
      <c r="J1318" s="22">
        <v>0.01</v>
      </c>
      <c r="L1318" s="22">
        <v>2.74</v>
      </c>
      <c r="N1318" s="22">
        <v>88.69</v>
      </c>
      <c r="O1318" s="22">
        <v>0.62</v>
      </c>
      <c r="V1318" s="22">
        <v>1.39</v>
      </c>
      <c r="AC1318" s="22">
        <v>4.6900000000000004</v>
      </c>
      <c r="AI1318" s="22">
        <v>8.83</v>
      </c>
    </row>
    <row r="1319" spans="1:35">
      <c r="A1319" s="22" t="s">
        <v>176</v>
      </c>
      <c r="H1319" s="22">
        <v>99.42</v>
      </c>
      <c r="AC1319" s="22">
        <v>0.57999999999999996</v>
      </c>
      <c r="AI1319" s="22">
        <v>7.17</v>
      </c>
    </row>
    <row r="1320" spans="1:35">
      <c r="A1320" s="22" t="s">
        <v>711</v>
      </c>
      <c r="H1320" s="22">
        <v>2.08</v>
      </c>
      <c r="I1320" s="22">
        <v>2.4900000000000002</v>
      </c>
      <c r="L1320" s="22">
        <v>12.42</v>
      </c>
      <c r="N1320" s="22">
        <v>79.44</v>
      </c>
      <c r="AC1320" s="22">
        <v>1.17</v>
      </c>
      <c r="AE1320" s="22">
        <v>2.4</v>
      </c>
      <c r="AI1320" s="22">
        <v>8.5500000000000007</v>
      </c>
    </row>
    <row r="1321" spans="1:35">
      <c r="A1321" s="22" t="s">
        <v>712</v>
      </c>
      <c r="B1321" s="22">
        <v>-0.54</v>
      </c>
      <c r="E1321" s="22">
        <v>0.73</v>
      </c>
      <c r="Z1321" s="22">
        <v>89.76</v>
      </c>
      <c r="AC1321" s="22">
        <v>7.96</v>
      </c>
      <c r="AE1321" s="22">
        <v>0.77</v>
      </c>
      <c r="AI1321" s="22">
        <v>4.74</v>
      </c>
    </row>
    <row r="1322" spans="1:35">
      <c r="A1322" s="22" t="s">
        <v>177</v>
      </c>
      <c r="H1322" s="22">
        <v>11.08</v>
      </c>
      <c r="L1322" s="22">
        <v>1.84</v>
      </c>
      <c r="N1322" s="22">
        <v>86.25</v>
      </c>
      <c r="AC1322" s="22">
        <v>0.83</v>
      </c>
      <c r="AI1322" s="22">
        <v>10.41</v>
      </c>
    </row>
    <row r="1323" spans="1:35">
      <c r="A1323" s="22" t="s">
        <v>713</v>
      </c>
      <c r="H1323" s="22">
        <v>2.34</v>
      </c>
      <c r="I1323" s="22">
        <v>0.84</v>
      </c>
      <c r="L1323" s="22">
        <v>4.3899999999999997</v>
      </c>
      <c r="M1323" s="22">
        <v>3.87</v>
      </c>
      <c r="N1323" s="22">
        <v>83.27</v>
      </c>
      <c r="AC1323" s="22">
        <v>5.3</v>
      </c>
      <c r="AI1323" s="22">
        <v>20.85</v>
      </c>
    </row>
    <row r="1324" spans="1:35">
      <c r="A1324" s="22" t="s">
        <v>178</v>
      </c>
      <c r="H1324" s="22">
        <v>10.39</v>
      </c>
      <c r="L1324" s="22">
        <v>4.54</v>
      </c>
      <c r="N1324" s="22">
        <v>80.239999999999995</v>
      </c>
      <c r="AC1324" s="22">
        <v>4.83</v>
      </c>
      <c r="AI1324" s="22">
        <v>4.5</v>
      </c>
    </row>
    <row r="1325" spans="1:35">
      <c r="A1325" s="22" t="s">
        <v>179</v>
      </c>
      <c r="H1325" s="22">
        <v>17.96</v>
      </c>
      <c r="I1325" s="22">
        <v>23.29</v>
      </c>
      <c r="K1325" s="22">
        <v>12.15</v>
      </c>
      <c r="L1325" s="22">
        <v>18.899999999999999</v>
      </c>
      <c r="N1325" s="22">
        <v>16.77</v>
      </c>
      <c r="AC1325" s="22">
        <v>10.93</v>
      </c>
      <c r="AI1325" s="22">
        <v>-1.34</v>
      </c>
    </row>
    <row r="1326" spans="1:35">
      <c r="A1326" s="22" t="s">
        <v>714</v>
      </c>
      <c r="N1326" s="22">
        <v>100</v>
      </c>
      <c r="AI1326" s="22">
        <v>6.39</v>
      </c>
    </row>
    <row r="1327" spans="1:35">
      <c r="A1327" s="22" t="s">
        <v>715</v>
      </c>
      <c r="X1327" s="22">
        <v>100</v>
      </c>
      <c r="AI1327" s="22">
        <v>0.2</v>
      </c>
    </row>
    <row r="1328" spans="1:35">
      <c r="A1328" s="22" t="s">
        <v>716</v>
      </c>
      <c r="X1328" s="22">
        <v>100</v>
      </c>
      <c r="AI1328" s="22">
        <v>6.1</v>
      </c>
    </row>
    <row r="1329" spans="1:35">
      <c r="A1329" s="22" t="s">
        <v>717</v>
      </c>
      <c r="I1329" s="22">
        <v>47.83</v>
      </c>
      <c r="J1329" s="22">
        <v>45.36</v>
      </c>
      <c r="N1329" s="22">
        <v>2.36</v>
      </c>
      <c r="P1329" s="22">
        <v>2.85</v>
      </c>
      <c r="AC1329" s="22">
        <v>1.6</v>
      </c>
      <c r="AI1329" s="22">
        <v>8.57</v>
      </c>
    </row>
    <row r="1330" spans="1:35">
      <c r="A1330" s="22" t="s">
        <v>1743</v>
      </c>
      <c r="AC1330" s="22">
        <v>100</v>
      </c>
      <c r="AI1330" s="22">
        <v>0.04</v>
      </c>
    </row>
    <row r="1331" spans="1:35">
      <c r="A1331" s="22" t="s">
        <v>718</v>
      </c>
      <c r="AG1331" s="22">
        <v>100</v>
      </c>
      <c r="AI1331" s="22">
        <v>5.34</v>
      </c>
    </row>
    <row r="1332" spans="1:35">
      <c r="A1332" s="22" t="s">
        <v>2334</v>
      </c>
      <c r="AG1332" s="22">
        <v>100</v>
      </c>
      <c r="AI1332" s="22">
        <v>10.36</v>
      </c>
    </row>
    <row r="1333" spans="1:35">
      <c r="A1333" s="22" t="s">
        <v>719</v>
      </c>
      <c r="S1333" s="22">
        <v>1.98</v>
      </c>
      <c r="T1333" s="22">
        <v>3.27</v>
      </c>
      <c r="V1333" s="22">
        <v>24.6</v>
      </c>
      <c r="Z1333" s="22">
        <v>56.15</v>
      </c>
      <c r="AC1333" s="22">
        <v>14</v>
      </c>
      <c r="AI1333" s="22">
        <v>11.3</v>
      </c>
    </row>
    <row r="1334" spans="1:35">
      <c r="A1334" s="22" t="s">
        <v>720</v>
      </c>
      <c r="S1334" s="22">
        <v>36.1</v>
      </c>
      <c r="T1334" s="22">
        <v>19</v>
      </c>
      <c r="U1334" s="22">
        <v>11.1</v>
      </c>
      <c r="Z1334" s="22">
        <v>33.799999999999997</v>
      </c>
      <c r="AI1334" s="22">
        <v>6.5</v>
      </c>
    </row>
    <row r="1335" spans="1:35">
      <c r="A1335" s="22" t="s">
        <v>721</v>
      </c>
      <c r="S1335" s="22">
        <v>23.7</v>
      </c>
      <c r="T1335" s="22">
        <v>26</v>
      </c>
      <c r="U1335" s="22">
        <v>16.600000000000001</v>
      </c>
      <c r="Z1335" s="22">
        <v>33.700000000000003</v>
      </c>
      <c r="AI1335" s="22">
        <v>5.17</v>
      </c>
    </row>
    <row r="1336" spans="1:35">
      <c r="A1336" s="22" t="s">
        <v>1744</v>
      </c>
      <c r="N1336" s="22">
        <v>100</v>
      </c>
      <c r="AI1336" s="22">
        <v>12.66</v>
      </c>
    </row>
    <row r="1337" spans="1:35">
      <c r="A1337" s="22" t="s">
        <v>722</v>
      </c>
      <c r="F1337" s="22">
        <v>4.1900000000000004</v>
      </c>
      <c r="L1337" s="22">
        <v>91.21</v>
      </c>
      <c r="AC1337" s="22">
        <v>4.5999999999999996</v>
      </c>
      <c r="AI1337" s="22">
        <v>25.19</v>
      </c>
    </row>
    <row r="1338" spans="1:35">
      <c r="A1338" s="22" t="s">
        <v>723</v>
      </c>
      <c r="L1338" s="22">
        <v>94</v>
      </c>
      <c r="P1338" s="22">
        <v>6</v>
      </c>
      <c r="AI1338" s="22">
        <v>20.309999999999999</v>
      </c>
    </row>
    <row r="1339" spans="1:35">
      <c r="A1339" s="22" t="s">
        <v>724</v>
      </c>
      <c r="L1339" s="22">
        <v>90.18</v>
      </c>
      <c r="P1339" s="22">
        <v>7.72</v>
      </c>
      <c r="AC1339" s="22">
        <v>2.1</v>
      </c>
      <c r="AI1339" s="22">
        <v>45.02</v>
      </c>
    </row>
    <row r="1340" spans="1:35">
      <c r="A1340" s="22" t="s">
        <v>1745</v>
      </c>
      <c r="S1340" s="22">
        <v>0.8</v>
      </c>
      <c r="W1340" s="22">
        <v>59.15</v>
      </c>
      <c r="Z1340" s="22">
        <v>39.450000000000003</v>
      </c>
      <c r="AC1340" s="22">
        <v>0.6</v>
      </c>
      <c r="AI1340" s="22">
        <v>6.37</v>
      </c>
    </row>
    <row r="1341" spans="1:35">
      <c r="A1341" s="22" t="s">
        <v>725</v>
      </c>
      <c r="F1341" s="22">
        <v>18</v>
      </c>
      <c r="H1341" s="22">
        <v>50.6</v>
      </c>
      <c r="I1341" s="22">
        <v>2.6</v>
      </c>
      <c r="J1341" s="22">
        <v>1.9</v>
      </c>
      <c r="K1341" s="22">
        <v>11</v>
      </c>
      <c r="L1341" s="22">
        <v>10.7</v>
      </c>
      <c r="N1341" s="22">
        <v>5.2</v>
      </c>
      <c r="AI1341" s="22">
        <v>15.91</v>
      </c>
    </row>
    <row r="1342" spans="1:35">
      <c r="A1342" s="22" t="s">
        <v>1457</v>
      </c>
      <c r="F1342" s="22">
        <v>7.7</v>
      </c>
      <c r="H1342" s="22">
        <v>67.2</v>
      </c>
      <c r="I1342" s="22">
        <v>2.5</v>
      </c>
      <c r="K1342" s="22">
        <v>8</v>
      </c>
      <c r="L1342" s="22">
        <v>10.4</v>
      </c>
      <c r="N1342" s="22">
        <v>4.2</v>
      </c>
      <c r="AI1342" s="22">
        <v>18.5</v>
      </c>
    </row>
    <row r="1343" spans="1:35">
      <c r="A1343" s="22" t="s">
        <v>1458</v>
      </c>
      <c r="F1343" s="22">
        <v>0.3</v>
      </c>
      <c r="G1343" s="22">
        <v>0.4</v>
      </c>
      <c r="H1343" s="22">
        <v>0.2</v>
      </c>
      <c r="L1343" s="22">
        <v>1.6</v>
      </c>
      <c r="N1343" s="22">
        <v>97.5</v>
      </c>
      <c r="AI1343" s="22">
        <v>3.99</v>
      </c>
    </row>
    <row r="1344" spans="1:35">
      <c r="A1344" s="22" t="s">
        <v>726</v>
      </c>
      <c r="F1344" s="22">
        <v>0.1</v>
      </c>
      <c r="G1344" s="22">
        <v>0.2</v>
      </c>
      <c r="L1344" s="22">
        <v>0.7</v>
      </c>
      <c r="N1344" s="22">
        <v>99</v>
      </c>
      <c r="AI1344" s="22">
        <v>2.39</v>
      </c>
    </row>
    <row r="1345" spans="1:35">
      <c r="A1345" s="22" t="s">
        <v>1459</v>
      </c>
      <c r="H1345" s="22">
        <v>11.2</v>
      </c>
      <c r="I1345" s="22">
        <v>2.1</v>
      </c>
      <c r="K1345" s="22">
        <v>5.8</v>
      </c>
      <c r="L1345" s="22">
        <v>5.3</v>
      </c>
      <c r="N1345" s="22">
        <v>9.6</v>
      </c>
      <c r="O1345" s="22">
        <v>3</v>
      </c>
      <c r="W1345" s="22">
        <v>10.4</v>
      </c>
      <c r="X1345" s="22">
        <v>2.2000000000000002</v>
      </c>
      <c r="Z1345" s="22">
        <v>33.700000000000003</v>
      </c>
      <c r="AC1345" s="22">
        <v>9.1999999999999993</v>
      </c>
      <c r="AE1345" s="22">
        <v>5</v>
      </c>
      <c r="AF1345" s="22">
        <v>2.5</v>
      </c>
      <c r="AI1345" s="22">
        <v>8.86</v>
      </c>
    </row>
    <row r="1346" spans="1:35">
      <c r="A1346" s="22" t="s">
        <v>1460</v>
      </c>
      <c r="H1346" s="22">
        <v>18</v>
      </c>
      <c r="I1346" s="22">
        <v>3</v>
      </c>
      <c r="K1346" s="22">
        <v>6.3</v>
      </c>
      <c r="L1346" s="22">
        <v>8.3000000000000007</v>
      </c>
      <c r="N1346" s="22">
        <v>13.5</v>
      </c>
      <c r="O1346" s="22">
        <v>4.3</v>
      </c>
      <c r="W1346" s="22">
        <v>6.9</v>
      </c>
      <c r="X1346" s="22">
        <v>1.7</v>
      </c>
      <c r="Z1346" s="22">
        <v>26.8</v>
      </c>
      <c r="AC1346" s="22">
        <v>3.9</v>
      </c>
      <c r="AE1346" s="22">
        <v>5.0999999999999996</v>
      </c>
      <c r="AF1346" s="22">
        <v>2.2000000000000002</v>
      </c>
      <c r="AI1346" s="22">
        <v>10.87</v>
      </c>
    </row>
    <row r="1347" spans="1:35">
      <c r="A1347" s="22" t="s">
        <v>727</v>
      </c>
      <c r="AG1347" s="22">
        <v>100</v>
      </c>
      <c r="AI1347" s="22">
        <v>6.83</v>
      </c>
    </row>
    <row r="1348" spans="1:35">
      <c r="A1348" s="22" t="s">
        <v>728</v>
      </c>
      <c r="H1348" s="22">
        <v>73</v>
      </c>
      <c r="I1348" s="22">
        <v>0.5</v>
      </c>
      <c r="J1348" s="22">
        <v>1.6</v>
      </c>
      <c r="K1348" s="22">
        <v>3.1</v>
      </c>
      <c r="L1348" s="22">
        <v>16</v>
      </c>
      <c r="N1348" s="22">
        <v>5.8</v>
      </c>
      <c r="AI1348" s="22">
        <v>14.6</v>
      </c>
    </row>
    <row r="1349" spans="1:35">
      <c r="A1349" s="22" t="s">
        <v>2335</v>
      </c>
      <c r="F1349" s="22">
        <v>8.4</v>
      </c>
      <c r="H1349" s="22">
        <v>68</v>
      </c>
      <c r="I1349" s="22">
        <v>1.6</v>
      </c>
      <c r="K1349" s="22">
        <v>8.1</v>
      </c>
      <c r="L1349" s="22">
        <v>9.1999999999999993</v>
      </c>
      <c r="N1349" s="22">
        <v>4.7</v>
      </c>
      <c r="AI1349" s="22">
        <v>14.74</v>
      </c>
    </row>
    <row r="1350" spans="1:35">
      <c r="A1350" s="22" t="s">
        <v>729</v>
      </c>
      <c r="G1350" s="22">
        <v>5.7</v>
      </c>
      <c r="J1350" s="22">
        <v>75.2</v>
      </c>
      <c r="M1350" s="22">
        <v>3.1</v>
      </c>
      <c r="O1350" s="22">
        <v>4.2</v>
      </c>
      <c r="P1350" s="22">
        <v>8.9</v>
      </c>
      <c r="Q1350" s="22">
        <v>2.9</v>
      </c>
      <c r="AI1350" s="22">
        <v>21.88</v>
      </c>
    </row>
    <row r="1351" spans="1:35">
      <c r="A1351" s="22" t="s">
        <v>730</v>
      </c>
      <c r="H1351" s="22">
        <v>64.5</v>
      </c>
      <c r="I1351" s="22">
        <v>2.2000000000000002</v>
      </c>
      <c r="J1351" s="22">
        <v>1.7</v>
      </c>
      <c r="K1351" s="22">
        <v>7.8</v>
      </c>
      <c r="L1351" s="22">
        <v>8.6999999999999993</v>
      </c>
      <c r="N1351" s="22">
        <v>4.3</v>
      </c>
      <c r="P1351" s="22">
        <v>10.8</v>
      </c>
      <c r="AI1351" s="22">
        <v>17.559999999999999</v>
      </c>
    </row>
    <row r="1352" spans="1:35">
      <c r="A1352" s="22" t="s">
        <v>731</v>
      </c>
      <c r="H1352" s="22">
        <v>64.099999999999994</v>
      </c>
      <c r="I1352" s="22">
        <v>2.2000000000000002</v>
      </c>
      <c r="K1352" s="22">
        <v>7.3</v>
      </c>
      <c r="L1352" s="22">
        <v>18.600000000000001</v>
      </c>
      <c r="N1352" s="22">
        <v>4.5999999999999996</v>
      </c>
      <c r="P1352" s="22">
        <v>3.2</v>
      </c>
      <c r="AI1352" s="22">
        <v>3.72</v>
      </c>
    </row>
    <row r="1353" spans="1:35">
      <c r="A1353" s="22" t="s">
        <v>732</v>
      </c>
      <c r="Z1353" s="22">
        <v>100</v>
      </c>
      <c r="AI1353" s="22">
        <v>5.97</v>
      </c>
    </row>
    <row r="1354" spans="1:35">
      <c r="A1354" s="22" t="s">
        <v>733</v>
      </c>
      <c r="AG1354" s="22">
        <v>100</v>
      </c>
      <c r="AI1354" s="22">
        <v>4.63</v>
      </c>
    </row>
    <row r="1355" spans="1:35">
      <c r="A1355" s="22" t="s">
        <v>734</v>
      </c>
      <c r="AF1355" s="22">
        <v>100</v>
      </c>
      <c r="AI1355" s="22">
        <v>5.43</v>
      </c>
    </row>
    <row r="1356" spans="1:35">
      <c r="A1356" s="22" t="s">
        <v>2336</v>
      </c>
      <c r="AG1356" s="22">
        <v>100</v>
      </c>
    </row>
    <row r="1357" spans="1:35">
      <c r="A1357" s="22" t="s">
        <v>735</v>
      </c>
      <c r="H1357" s="22">
        <v>82.8</v>
      </c>
      <c r="J1357" s="22">
        <v>7.4</v>
      </c>
      <c r="K1357" s="22">
        <v>2.2999999999999998</v>
      </c>
      <c r="L1357" s="22">
        <v>4.9000000000000004</v>
      </c>
      <c r="O1357" s="22">
        <v>0.7</v>
      </c>
      <c r="P1357" s="22">
        <v>1.9</v>
      </c>
      <c r="AI1357" s="22">
        <v>31.65</v>
      </c>
    </row>
    <row r="1358" spans="1:35">
      <c r="A1358" s="22" t="s">
        <v>1746</v>
      </c>
      <c r="N1358" s="22">
        <v>100</v>
      </c>
      <c r="AI1358" s="22">
        <v>27.83</v>
      </c>
    </row>
    <row r="1359" spans="1:35">
      <c r="A1359" s="22" t="s">
        <v>736</v>
      </c>
      <c r="S1359" s="22">
        <v>6.2</v>
      </c>
      <c r="U1359" s="22">
        <v>2.5</v>
      </c>
      <c r="Z1359" s="22">
        <v>88.7</v>
      </c>
      <c r="AC1359" s="22">
        <v>2.6</v>
      </c>
      <c r="AI1359" s="22">
        <v>12.81</v>
      </c>
    </row>
    <row r="1360" spans="1:35">
      <c r="A1360" s="22" t="s">
        <v>737</v>
      </c>
      <c r="H1360" s="22">
        <v>67.5</v>
      </c>
      <c r="I1360" s="22">
        <v>2.2999999999999998</v>
      </c>
      <c r="J1360" s="22">
        <v>3.3</v>
      </c>
      <c r="K1360" s="22">
        <v>8.1</v>
      </c>
      <c r="L1360" s="22">
        <v>9.3000000000000007</v>
      </c>
      <c r="P1360" s="22">
        <v>9.5</v>
      </c>
      <c r="AI1360" s="22">
        <v>18.34</v>
      </c>
    </row>
    <row r="1361" spans="1:35">
      <c r="A1361" s="22" t="s">
        <v>1747</v>
      </c>
      <c r="K1361" s="22">
        <v>100</v>
      </c>
      <c r="AI1361" s="22">
        <v>12.08</v>
      </c>
    </row>
    <row r="1362" spans="1:35">
      <c r="A1362" s="22" t="s">
        <v>1748</v>
      </c>
      <c r="W1362" s="22">
        <v>62.3</v>
      </c>
      <c r="Z1362" s="22">
        <v>35.5</v>
      </c>
      <c r="AC1362" s="22">
        <v>2.2000000000000002</v>
      </c>
      <c r="AI1362" s="22">
        <v>6.16</v>
      </c>
    </row>
    <row r="1363" spans="1:35">
      <c r="A1363" s="22" t="s">
        <v>738</v>
      </c>
      <c r="H1363" s="22">
        <v>3.4</v>
      </c>
      <c r="K1363" s="22">
        <v>1.2</v>
      </c>
      <c r="L1363" s="22">
        <v>3.4</v>
      </c>
      <c r="N1363" s="22">
        <v>6.1</v>
      </c>
      <c r="W1363" s="22">
        <v>24.9</v>
      </c>
      <c r="Z1363" s="22">
        <v>39.799999999999997</v>
      </c>
      <c r="AC1363" s="22">
        <v>19.3</v>
      </c>
      <c r="AE1363" s="22">
        <v>1</v>
      </c>
      <c r="AF1363" s="22">
        <v>0.9</v>
      </c>
      <c r="AI1363" s="22">
        <v>6.15</v>
      </c>
    </row>
    <row r="1364" spans="1:35">
      <c r="A1364" s="22" t="s">
        <v>739</v>
      </c>
      <c r="H1364" s="22">
        <v>4.5999999999999996</v>
      </c>
      <c r="I1364" s="22">
        <v>1.1000000000000001</v>
      </c>
      <c r="K1364" s="22">
        <v>2.5</v>
      </c>
      <c r="L1364" s="22">
        <v>5.0999999999999996</v>
      </c>
      <c r="N1364" s="22">
        <v>10.9</v>
      </c>
      <c r="O1364" s="22">
        <v>1.6</v>
      </c>
      <c r="W1364" s="22">
        <v>17</v>
      </c>
      <c r="Z1364" s="22">
        <v>41.6</v>
      </c>
      <c r="AC1364" s="22">
        <v>11</v>
      </c>
      <c r="AE1364" s="22">
        <v>2.6</v>
      </c>
      <c r="AF1364" s="22">
        <v>2</v>
      </c>
      <c r="AI1364" s="22">
        <v>7.63</v>
      </c>
    </row>
    <row r="1365" spans="1:35">
      <c r="A1365" s="22" t="s">
        <v>740</v>
      </c>
      <c r="H1365" s="22">
        <v>7</v>
      </c>
      <c r="I1365" s="22">
        <v>3.5</v>
      </c>
      <c r="K1365" s="22">
        <v>4.0999999999999996</v>
      </c>
      <c r="L1365" s="22">
        <v>8.5</v>
      </c>
      <c r="N1365" s="22">
        <v>15.8</v>
      </c>
      <c r="O1365" s="22">
        <v>3.7</v>
      </c>
      <c r="W1365" s="22">
        <v>9</v>
      </c>
      <c r="Z1365" s="22">
        <v>37.1</v>
      </c>
      <c r="AC1365" s="22">
        <v>4.3</v>
      </c>
      <c r="AE1365" s="22">
        <v>4</v>
      </c>
      <c r="AF1365" s="22">
        <v>3</v>
      </c>
      <c r="AI1365" s="22">
        <v>9.49</v>
      </c>
    </row>
    <row r="1366" spans="1:35">
      <c r="A1366" s="22" t="s">
        <v>741</v>
      </c>
      <c r="H1366" s="22">
        <v>13.3</v>
      </c>
      <c r="I1366" s="22">
        <v>4.8</v>
      </c>
      <c r="K1366" s="22">
        <v>5.3</v>
      </c>
      <c r="L1366" s="22">
        <v>12.7</v>
      </c>
      <c r="N1366" s="22">
        <v>20</v>
      </c>
      <c r="O1366" s="22">
        <v>5.6</v>
      </c>
      <c r="W1366" s="22">
        <v>1.9</v>
      </c>
      <c r="Z1366" s="22">
        <v>23.8</v>
      </c>
      <c r="AC1366" s="22">
        <v>3</v>
      </c>
      <c r="AE1366" s="22">
        <v>4.5999999999999996</v>
      </c>
      <c r="AF1366" s="22">
        <v>5</v>
      </c>
      <c r="AI1366" s="22">
        <v>12.02</v>
      </c>
    </row>
    <row r="1367" spans="1:35">
      <c r="A1367" s="22" t="s">
        <v>742</v>
      </c>
      <c r="H1367" s="22">
        <v>2.1</v>
      </c>
      <c r="I1367" s="22">
        <v>1.9</v>
      </c>
      <c r="L1367" s="22">
        <v>5.6</v>
      </c>
      <c r="N1367" s="22">
        <v>12.4</v>
      </c>
      <c r="O1367" s="22">
        <v>0.9</v>
      </c>
      <c r="W1367" s="22">
        <v>19.3</v>
      </c>
      <c r="X1367" s="22">
        <v>0.5</v>
      </c>
      <c r="Z1367" s="22">
        <v>47.2</v>
      </c>
      <c r="AC1367" s="22">
        <v>5.6</v>
      </c>
      <c r="AE1367" s="22">
        <v>2.5</v>
      </c>
      <c r="AF1367" s="22">
        <v>2</v>
      </c>
      <c r="AI1367" s="22">
        <v>7.06</v>
      </c>
    </row>
    <row r="1368" spans="1:35">
      <c r="A1368" s="22" t="s">
        <v>743</v>
      </c>
      <c r="H1368" s="22">
        <v>4.2</v>
      </c>
      <c r="I1368" s="22">
        <v>4.2</v>
      </c>
      <c r="K1368" s="22">
        <v>1.6</v>
      </c>
      <c r="L1368" s="22">
        <v>8</v>
      </c>
      <c r="N1368" s="22">
        <v>17.399999999999999</v>
      </c>
      <c r="O1368" s="22">
        <v>1.3</v>
      </c>
      <c r="W1368" s="22">
        <v>11.2</v>
      </c>
      <c r="Z1368" s="22">
        <v>41.5</v>
      </c>
      <c r="AC1368" s="22">
        <v>1.5</v>
      </c>
      <c r="AE1368" s="22">
        <v>5</v>
      </c>
      <c r="AF1368" s="22">
        <v>4.0999999999999996</v>
      </c>
      <c r="AI1368" s="22">
        <v>8.3000000000000007</v>
      </c>
    </row>
    <row r="1369" spans="1:35">
      <c r="A1369" s="22" t="s">
        <v>2337</v>
      </c>
      <c r="AG1369" s="22">
        <v>100</v>
      </c>
      <c r="AI1369" s="22">
        <v>4.6100000000000003</v>
      </c>
    </row>
    <row r="1370" spans="1:35">
      <c r="A1370" s="22" t="s">
        <v>2338</v>
      </c>
      <c r="AG1370" s="22">
        <v>100</v>
      </c>
      <c r="AI1370" s="22">
        <v>7.73</v>
      </c>
    </row>
    <row r="1371" spans="1:35">
      <c r="A1371" s="22" t="s">
        <v>2339</v>
      </c>
      <c r="AG1371" s="22">
        <v>100</v>
      </c>
      <c r="AI1371" s="22">
        <v>12.19</v>
      </c>
    </row>
    <row r="1372" spans="1:35">
      <c r="A1372" s="22" t="s">
        <v>744</v>
      </c>
      <c r="C1372" s="22">
        <v>8</v>
      </c>
      <c r="D1372" s="22">
        <v>2.5</v>
      </c>
      <c r="H1372" s="22">
        <v>14</v>
      </c>
      <c r="I1372" s="22">
        <v>5</v>
      </c>
      <c r="K1372" s="22">
        <v>6.5</v>
      </c>
      <c r="L1372" s="22">
        <v>9.5</v>
      </c>
      <c r="N1372" s="22">
        <v>17</v>
      </c>
      <c r="O1372" s="22">
        <v>9</v>
      </c>
      <c r="P1372" s="22">
        <v>3</v>
      </c>
      <c r="W1372" s="22">
        <v>2</v>
      </c>
      <c r="Z1372" s="22">
        <v>16</v>
      </c>
      <c r="AC1372" s="22">
        <v>0.5</v>
      </c>
      <c r="AE1372" s="22">
        <v>4</v>
      </c>
      <c r="AF1372" s="22">
        <v>3</v>
      </c>
      <c r="AI1372" s="22">
        <v>13.93</v>
      </c>
    </row>
    <row r="1373" spans="1:35">
      <c r="A1373" s="22" t="s">
        <v>745</v>
      </c>
      <c r="C1373" s="22">
        <v>5.5</v>
      </c>
      <c r="D1373" s="22">
        <v>2</v>
      </c>
      <c r="H1373" s="22">
        <v>16.5</v>
      </c>
      <c r="I1373" s="22">
        <v>6</v>
      </c>
      <c r="K1373" s="22">
        <v>7</v>
      </c>
      <c r="L1373" s="22">
        <v>11.5</v>
      </c>
      <c r="N1373" s="22">
        <v>14.5</v>
      </c>
      <c r="O1373" s="22">
        <v>12.5</v>
      </c>
      <c r="P1373" s="22">
        <v>4</v>
      </c>
      <c r="X1373" s="22">
        <v>1</v>
      </c>
      <c r="Z1373" s="22">
        <v>14.5</v>
      </c>
      <c r="AE1373" s="22">
        <v>3</v>
      </c>
      <c r="AF1373" s="22">
        <v>2</v>
      </c>
      <c r="AI1373" s="22">
        <v>14.79</v>
      </c>
    </row>
    <row r="1374" spans="1:35">
      <c r="A1374" s="22" t="s">
        <v>746</v>
      </c>
      <c r="C1374" s="22">
        <v>11</v>
      </c>
      <c r="D1374" s="22">
        <v>2</v>
      </c>
      <c r="H1374" s="22">
        <v>7.5</v>
      </c>
      <c r="I1374" s="22">
        <v>2.5</v>
      </c>
      <c r="K1374" s="22">
        <v>3.5</v>
      </c>
      <c r="L1374" s="22">
        <v>5.5</v>
      </c>
      <c r="N1374" s="22">
        <v>14.5</v>
      </c>
      <c r="O1374" s="22">
        <v>4.5</v>
      </c>
      <c r="P1374" s="22">
        <v>1.5</v>
      </c>
      <c r="W1374" s="22">
        <v>5</v>
      </c>
      <c r="Z1374" s="22">
        <v>29</v>
      </c>
      <c r="AC1374" s="22">
        <v>4</v>
      </c>
      <c r="AE1374" s="22">
        <v>5.5</v>
      </c>
      <c r="AF1374" s="22">
        <v>4</v>
      </c>
      <c r="AI1374" s="22">
        <v>10.73</v>
      </c>
    </row>
    <row r="1375" spans="1:35">
      <c r="A1375" s="22" t="s">
        <v>747</v>
      </c>
      <c r="AG1375" s="22">
        <v>100</v>
      </c>
      <c r="AI1375" s="22">
        <v>9.07</v>
      </c>
    </row>
    <row r="1376" spans="1:35">
      <c r="A1376" s="22" t="s">
        <v>748</v>
      </c>
      <c r="D1376" s="22">
        <v>0.6</v>
      </c>
      <c r="F1376" s="22">
        <v>0.9</v>
      </c>
      <c r="H1376" s="22">
        <v>6.3</v>
      </c>
      <c r="I1376" s="22">
        <v>1</v>
      </c>
      <c r="K1376" s="22">
        <v>2.1</v>
      </c>
      <c r="L1376" s="22">
        <v>1.5</v>
      </c>
      <c r="N1376" s="22">
        <v>6</v>
      </c>
      <c r="O1376" s="22">
        <v>2</v>
      </c>
      <c r="P1376" s="22">
        <v>0.4</v>
      </c>
      <c r="W1376" s="22">
        <v>15.3</v>
      </c>
      <c r="X1376" s="22">
        <v>5.0999999999999996</v>
      </c>
      <c r="Z1376" s="22">
        <v>35.9</v>
      </c>
      <c r="AC1376" s="22">
        <v>16.399999999999999</v>
      </c>
      <c r="AE1376" s="22">
        <v>2.2999999999999998</v>
      </c>
      <c r="AF1376" s="22">
        <v>4.2</v>
      </c>
      <c r="AI1376" s="22">
        <v>6.74</v>
      </c>
    </row>
    <row r="1377" spans="1:35">
      <c r="A1377" s="22" t="s">
        <v>749</v>
      </c>
      <c r="D1377" s="22">
        <v>1.1000000000000001</v>
      </c>
      <c r="F1377" s="22">
        <v>1.9</v>
      </c>
      <c r="H1377" s="22">
        <v>10.6</v>
      </c>
      <c r="I1377" s="22">
        <v>2.4</v>
      </c>
      <c r="K1377" s="22">
        <v>3.3</v>
      </c>
      <c r="L1377" s="22">
        <v>4.7</v>
      </c>
      <c r="N1377" s="22">
        <v>9</v>
      </c>
      <c r="O1377" s="22">
        <v>3.5</v>
      </c>
      <c r="P1377" s="22">
        <v>1</v>
      </c>
      <c r="W1377" s="22">
        <v>16.8</v>
      </c>
      <c r="X1377" s="22">
        <v>0.2</v>
      </c>
      <c r="Z1377" s="22">
        <v>32.4</v>
      </c>
      <c r="AC1377" s="22">
        <v>6.8</v>
      </c>
      <c r="AE1377" s="22">
        <v>2.4</v>
      </c>
      <c r="AF1377" s="22">
        <v>3.9</v>
      </c>
      <c r="AI1377" s="22">
        <v>9.26</v>
      </c>
    </row>
    <row r="1378" spans="1:35">
      <c r="A1378" s="22" t="s">
        <v>750</v>
      </c>
      <c r="D1378" s="22">
        <v>1.3</v>
      </c>
      <c r="F1378" s="22">
        <v>2</v>
      </c>
      <c r="H1378" s="22">
        <v>16.600000000000001</v>
      </c>
      <c r="I1378" s="22">
        <v>3.2</v>
      </c>
      <c r="K1378" s="22">
        <v>4.7</v>
      </c>
      <c r="L1378" s="22">
        <v>8.5</v>
      </c>
      <c r="N1378" s="22">
        <v>12.7</v>
      </c>
      <c r="O1378" s="22">
        <v>5.3</v>
      </c>
      <c r="P1378" s="22">
        <v>1.2</v>
      </c>
      <c r="W1378" s="22">
        <v>8.5</v>
      </c>
      <c r="X1378" s="22">
        <v>0.7</v>
      </c>
      <c r="Z1378" s="22">
        <v>22.1</v>
      </c>
      <c r="AC1378" s="22">
        <v>6.1</v>
      </c>
      <c r="AE1378" s="22">
        <v>3</v>
      </c>
      <c r="AF1378" s="22">
        <v>4.0999999999999996</v>
      </c>
      <c r="AI1378" s="22">
        <v>11.37</v>
      </c>
    </row>
    <row r="1379" spans="1:35">
      <c r="A1379" s="22" t="s">
        <v>751</v>
      </c>
      <c r="D1379" s="22">
        <v>2</v>
      </c>
      <c r="F1379" s="22">
        <v>2.2000000000000002</v>
      </c>
      <c r="H1379" s="22">
        <v>21.7</v>
      </c>
      <c r="I1379" s="22">
        <v>5.4</v>
      </c>
      <c r="K1379" s="22">
        <v>6.2</v>
      </c>
      <c r="L1379" s="22">
        <v>9</v>
      </c>
      <c r="N1379" s="22">
        <v>15.3</v>
      </c>
      <c r="O1379" s="22">
        <v>9.3000000000000007</v>
      </c>
      <c r="P1379" s="22">
        <v>1.5</v>
      </c>
      <c r="W1379" s="22">
        <v>1.7</v>
      </c>
      <c r="Z1379" s="22">
        <v>15.8</v>
      </c>
      <c r="AC1379" s="22">
        <v>2.8</v>
      </c>
      <c r="AE1379" s="22">
        <v>3.6</v>
      </c>
      <c r="AF1379" s="22">
        <v>3.5</v>
      </c>
      <c r="AI1379" s="22">
        <v>14</v>
      </c>
    </row>
    <row r="1380" spans="1:35">
      <c r="A1380" s="22" t="s">
        <v>752</v>
      </c>
      <c r="D1380" s="22">
        <v>1.1000000000000001</v>
      </c>
      <c r="F1380" s="22">
        <v>5.2</v>
      </c>
      <c r="H1380" s="22">
        <v>23.7</v>
      </c>
      <c r="I1380" s="22">
        <v>6.4</v>
      </c>
      <c r="K1380" s="22">
        <v>8.3000000000000007</v>
      </c>
      <c r="L1380" s="22">
        <v>9.6</v>
      </c>
      <c r="N1380" s="22">
        <v>18.2</v>
      </c>
      <c r="O1380" s="22">
        <v>12.7</v>
      </c>
      <c r="P1380" s="22">
        <v>1.6</v>
      </c>
      <c r="Z1380" s="22">
        <v>7.2</v>
      </c>
      <c r="AE1380" s="22">
        <v>3.4</v>
      </c>
      <c r="AF1380" s="22">
        <v>2.6</v>
      </c>
      <c r="AI1380" s="22">
        <v>16.559999999999999</v>
      </c>
    </row>
    <row r="1381" spans="1:35">
      <c r="A1381" s="22" t="s">
        <v>753</v>
      </c>
      <c r="F1381" s="22">
        <v>0.4</v>
      </c>
      <c r="H1381" s="22">
        <v>2.6</v>
      </c>
      <c r="I1381" s="22">
        <v>4</v>
      </c>
      <c r="K1381" s="22">
        <v>1.6</v>
      </c>
      <c r="L1381" s="22">
        <v>7.1</v>
      </c>
      <c r="N1381" s="22">
        <v>14.6</v>
      </c>
      <c r="O1381" s="22">
        <v>1.5</v>
      </c>
      <c r="P1381" s="22">
        <v>1.3</v>
      </c>
      <c r="W1381" s="22">
        <v>18</v>
      </c>
      <c r="Z1381" s="22">
        <v>40.1</v>
      </c>
      <c r="AC1381" s="22">
        <v>2.4</v>
      </c>
      <c r="AE1381" s="22">
        <v>2.8</v>
      </c>
      <c r="AF1381" s="22">
        <v>3.6</v>
      </c>
      <c r="AI1381" s="22">
        <v>8.23</v>
      </c>
    </row>
    <row r="1382" spans="1:35">
      <c r="A1382" s="22" t="s">
        <v>754</v>
      </c>
      <c r="D1382" s="22">
        <v>0.6</v>
      </c>
      <c r="F1382" s="22">
        <v>0.5</v>
      </c>
      <c r="H1382" s="22">
        <v>6.3</v>
      </c>
      <c r="I1382" s="22">
        <v>6.7</v>
      </c>
      <c r="K1382" s="22">
        <v>2</v>
      </c>
      <c r="L1382" s="22">
        <v>8.1999999999999993</v>
      </c>
      <c r="N1382" s="22">
        <v>19.600000000000001</v>
      </c>
      <c r="O1382" s="22">
        <v>4.5</v>
      </c>
      <c r="P1382" s="22">
        <v>1.7</v>
      </c>
      <c r="W1382" s="22">
        <v>8.9</v>
      </c>
      <c r="Z1382" s="22">
        <v>30.2</v>
      </c>
      <c r="AC1382" s="22">
        <v>3.4</v>
      </c>
      <c r="AE1382" s="22">
        <v>3.5</v>
      </c>
      <c r="AF1382" s="22">
        <v>3.9</v>
      </c>
      <c r="AI1382" s="22">
        <v>10.38</v>
      </c>
    </row>
    <row r="1383" spans="1:35">
      <c r="A1383" s="22" t="s">
        <v>755</v>
      </c>
      <c r="F1383" s="22">
        <v>0.5</v>
      </c>
      <c r="H1383" s="22">
        <v>8.3000000000000007</v>
      </c>
      <c r="I1383" s="22">
        <v>7.5</v>
      </c>
      <c r="K1383" s="22">
        <v>3.5</v>
      </c>
      <c r="L1383" s="22">
        <v>9.6</v>
      </c>
      <c r="N1383" s="22">
        <v>22.1</v>
      </c>
      <c r="O1383" s="22">
        <v>8.6999999999999993</v>
      </c>
      <c r="P1383" s="22">
        <v>1.9</v>
      </c>
      <c r="W1383" s="22">
        <v>1.9</v>
      </c>
      <c r="Z1383" s="22">
        <v>25</v>
      </c>
      <c r="AC1383" s="22">
        <v>0.8</v>
      </c>
      <c r="AE1383" s="22">
        <v>5</v>
      </c>
      <c r="AF1383" s="22">
        <v>5.2</v>
      </c>
      <c r="AI1383" s="22">
        <v>11.44</v>
      </c>
    </row>
    <row r="1384" spans="1:35">
      <c r="A1384" s="22" t="s">
        <v>1749</v>
      </c>
      <c r="I1384" s="22">
        <v>50.2</v>
      </c>
      <c r="J1384" s="22">
        <v>49.8</v>
      </c>
      <c r="AI1384" s="22">
        <v>19.37</v>
      </c>
    </row>
    <row r="1385" spans="1:35">
      <c r="A1385" s="22" t="s">
        <v>756</v>
      </c>
      <c r="P1385" s="22">
        <v>65.2</v>
      </c>
      <c r="Z1385" s="22">
        <v>32.5</v>
      </c>
      <c r="AC1385" s="22">
        <v>2.2999999999999998</v>
      </c>
      <c r="AI1385" s="22">
        <v>14.3</v>
      </c>
    </row>
    <row r="1386" spans="1:35">
      <c r="A1386" s="22" t="s">
        <v>757</v>
      </c>
      <c r="V1386" s="22">
        <v>42.4</v>
      </c>
      <c r="Z1386" s="22">
        <v>48.5</v>
      </c>
      <c r="AE1386" s="22">
        <v>9.1</v>
      </c>
      <c r="AI1386" s="22">
        <v>4.53</v>
      </c>
    </row>
    <row r="1387" spans="1:35">
      <c r="A1387" s="22" t="s">
        <v>758</v>
      </c>
      <c r="W1387" s="22">
        <v>36.9</v>
      </c>
      <c r="Z1387" s="22">
        <v>63.1</v>
      </c>
      <c r="AI1387" s="22">
        <v>4.17</v>
      </c>
    </row>
    <row r="1388" spans="1:35">
      <c r="A1388" s="22" t="s">
        <v>759</v>
      </c>
      <c r="S1388" s="22">
        <v>0.98</v>
      </c>
      <c r="W1388" s="22">
        <v>55.08</v>
      </c>
      <c r="Z1388" s="22">
        <v>41.94</v>
      </c>
      <c r="AC1388" s="22">
        <v>2</v>
      </c>
      <c r="AI1388" s="22">
        <v>5.13</v>
      </c>
    </row>
    <row r="1389" spans="1:35">
      <c r="A1389" s="22" t="s">
        <v>1461</v>
      </c>
      <c r="N1389" s="22">
        <v>100</v>
      </c>
      <c r="AI1389" s="22">
        <v>4.42</v>
      </c>
    </row>
    <row r="1390" spans="1:35">
      <c r="A1390" s="22" t="s">
        <v>1750</v>
      </c>
      <c r="N1390" s="22">
        <v>100</v>
      </c>
      <c r="AI1390" s="22">
        <v>4.3099999999999996</v>
      </c>
    </row>
    <row r="1391" spans="1:35">
      <c r="A1391" s="22" t="s">
        <v>760</v>
      </c>
      <c r="N1391" s="22">
        <v>95.1</v>
      </c>
      <c r="AC1391" s="22">
        <v>4.9000000000000004</v>
      </c>
      <c r="AI1391" s="22">
        <v>9.84</v>
      </c>
    </row>
    <row r="1392" spans="1:35">
      <c r="A1392" s="22" t="s">
        <v>761</v>
      </c>
      <c r="N1392" s="22">
        <v>99</v>
      </c>
      <c r="AC1392" s="22">
        <v>1</v>
      </c>
      <c r="AI1392" s="22">
        <v>4.3899999999999997</v>
      </c>
    </row>
    <row r="1393" spans="1:35">
      <c r="A1393" s="22" t="s">
        <v>1751</v>
      </c>
      <c r="N1393" s="22">
        <v>100</v>
      </c>
      <c r="AI1393" s="22">
        <v>5.71</v>
      </c>
    </row>
    <row r="1394" spans="1:35">
      <c r="A1394" s="22" t="s">
        <v>762</v>
      </c>
      <c r="N1394" s="22">
        <v>100</v>
      </c>
      <c r="AI1394" s="22">
        <v>12.93</v>
      </c>
    </row>
    <row r="1395" spans="1:35">
      <c r="A1395" s="22" t="s">
        <v>763</v>
      </c>
      <c r="AC1395" s="22">
        <v>29.3</v>
      </c>
      <c r="AF1395" s="22">
        <v>70.7</v>
      </c>
      <c r="AI1395" s="22">
        <v>-0.63</v>
      </c>
    </row>
    <row r="1396" spans="1:35">
      <c r="A1396" s="22" t="s">
        <v>764</v>
      </c>
      <c r="N1396" s="22">
        <v>97</v>
      </c>
      <c r="AC1396" s="22">
        <v>3</v>
      </c>
      <c r="AI1396" s="22">
        <v>20.84</v>
      </c>
    </row>
    <row r="1397" spans="1:35">
      <c r="A1397" s="22" t="s">
        <v>765</v>
      </c>
      <c r="N1397" s="22">
        <v>98.7</v>
      </c>
      <c r="AC1397" s="22">
        <v>1.3</v>
      </c>
      <c r="AI1397" s="22">
        <v>11.43</v>
      </c>
    </row>
    <row r="1398" spans="1:35">
      <c r="A1398" s="22" t="s">
        <v>766</v>
      </c>
      <c r="N1398" s="22">
        <v>93.4</v>
      </c>
      <c r="AC1398" s="22">
        <v>6.6</v>
      </c>
      <c r="AI1398" s="22">
        <v>3.86</v>
      </c>
    </row>
    <row r="1399" spans="1:35">
      <c r="A1399" s="22" t="s">
        <v>1752</v>
      </c>
      <c r="H1399" s="22">
        <v>100</v>
      </c>
      <c r="AI1399" s="22">
        <v>19.04</v>
      </c>
    </row>
    <row r="1400" spans="1:35">
      <c r="A1400" s="22" t="s">
        <v>767</v>
      </c>
      <c r="H1400" s="22">
        <v>18.399999999999999</v>
      </c>
      <c r="I1400" s="22">
        <v>2</v>
      </c>
      <c r="J1400" s="22">
        <v>2.2000000000000002</v>
      </c>
      <c r="K1400" s="22">
        <v>6.6</v>
      </c>
      <c r="L1400" s="22">
        <v>10.3</v>
      </c>
      <c r="N1400" s="22">
        <v>39.200000000000003</v>
      </c>
      <c r="P1400" s="22">
        <v>13.7</v>
      </c>
      <c r="AC1400" s="22">
        <v>7.6</v>
      </c>
      <c r="AI1400" s="22">
        <v>13.5</v>
      </c>
    </row>
    <row r="1401" spans="1:35">
      <c r="A1401" s="22" t="s">
        <v>2856</v>
      </c>
      <c r="G1401" s="22">
        <v>9.6999999999999993</v>
      </c>
      <c r="H1401" s="22">
        <v>2.5</v>
      </c>
      <c r="I1401" s="22">
        <v>5.6</v>
      </c>
      <c r="J1401" s="22">
        <v>70.599999999999994</v>
      </c>
      <c r="M1401" s="22">
        <v>5.2</v>
      </c>
      <c r="N1401" s="22">
        <v>1.1000000000000001</v>
      </c>
      <c r="P1401" s="22">
        <v>2.1</v>
      </c>
      <c r="AC1401" s="22">
        <v>3.2</v>
      </c>
      <c r="AI1401" s="22">
        <v>26.69</v>
      </c>
    </row>
    <row r="1402" spans="1:35">
      <c r="A1402" s="22" t="s">
        <v>180</v>
      </c>
      <c r="G1402" s="22">
        <v>8.1999999999999993</v>
      </c>
      <c r="I1402" s="22">
        <v>1.2</v>
      </c>
      <c r="J1402" s="22">
        <v>60.3</v>
      </c>
      <c r="L1402" s="22">
        <v>9</v>
      </c>
      <c r="M1402" s="22">
        <v>9.9</v>
      </c>
      <c r="N1402" s="22">
        <v>1.5</v>
      </c>
      <c r="P1402" s="22">
        <v>5.9</v>
      </c>
      <c r="AC1402" s="22">
        <v>4</v>
      </c>
      <c r="AI1402" s="22">
        <v>11.78</v>
      </c>
    </row>
    <row r="1403" spans="1:35">
      <c r="A1403" s="22" t="s">
        <v>2857</v>
      </c>
      <c r="L1403" s="22">
        <v>90.1</v>
      </c>
      <c r="P1403" s="22">
        <v>8.3000000000000007</v>
      </c>
      <c r="AC1403" s="22">
        <v>1.6</v>
      </c>
      <c r="AI1403" s="22">
        <v>21.11</v>
      </c>
    </row>
    <row r="1404" spans="1:35">
      <c r="A1404" s="22" t="s">
        <v>768</v>
      </c>
      <c r="L1404" s="22">
        <v>59.9</v>
      </c>
      <c r="N1404" s="22">
        <v>28.5</v>
      </c>
      <c r="P1404" s="22">
        <v>9.6</v>
      </c>
      <c r="AC1404" s="22">
        <v>2</v>
      </c>
      <c r="AI1404" s="22">
        <v>27.31</v>
      </c>
    </row>
    <row r="1405" spans="1:35">
      <c r="A1405" s="22" t="s">
        <v>2858</v>
      </c>
      <c r="G1405" s="22">
        <v>3.6</v>
      </c>
      <c r="H1405" s="22">
        <v>53.7</v>
      </c>
      <c r="I1405" s="22">
        <v>3.3</v>
      </c>
      <c r="J1405" s="22">
        <v>9.6</v>
      </c>
      <c r="K1405" s="22">
        <v>4</v>
      </c>
      <c r="L1405" s="22">
        <v>15.1</v>
      </c>
      <c r="M1405" s="22">
        <v>5</v>
      </c>
      <c r="N1405" s="22">
        <v>4.5</v>
      </c>
      <c r="AC1405" s="22">
        <v>1.2</v>
      </c>
      <c r="AI1405" s="22">
        <v>13.65</v>
      </c>
    </row>
    <row r="1406" spans="1:35">
      <c r="A1406" s="22" t="s">
        <v>181</v>
      </c>
      <c r="N1406" s="22">
        <v>34.700000000000003</v>
      </c>
      <c r="P1406" s="22">
        <v>36.700000000000003</v>
      </c>
      <c r="Z1406" s="22">
        <v>27.4</v>
      </c>
      <c r="AC1406" s="22">
        <v>1.2</v>
      </c>
      <c r="AI1406" s="22">
        <v>10.25</v>
      </c>
    </row>
    <row r="1407" spans="1:35">
      <c r="A1407" s="22" t="s">
        <v>769</v>
      </c>
      <c r="H1407" s="22">
        <v>32.799999999999997</v>
      </c>
      <c r="I1407" s="22">
        <v>1.9</v>
      </c>
      <c r="K1407" s="22">
        <v>2.5</v>
      </c>
      <c r="L1407" s="22">
        <v>9.8000000000000007</v>
      </c>
      <c r="N1407" s="22">
        <v>50.5</v>
      </c>
      <c r="P1407" s="22">
        <v>0.5</v>
      </c>
      <c r="AC1407" s="22">
        <v>2</v>
      </c>
      <c r="AI1407" s="22">
        <v>12.73</v>
      </c>
    </row>
    <row r="1408" spans="1:35">
      <c r="A1408" s="22" t="s">
        <v>182</v>
      </c>
      <c r="N1408" s="22">
        <v>98.7</v>
      </c>
      <c r="AC1408" s="22">
        <v>1.3</v>
      </c>
      <c r="AI1408" s="22">
        <v>7.74</v>
      </c>
    </row>
    <row r="1409" spans="1:35">
      <c r="A1409" s="22" t="s">
        <v>2859</v>
      </c>
      <c r="N1409" s="22">
        <v>99.2</v>
      </c>
      <c r="AC1409" s="22">
        <v>0.8</v>
      </c>
      <c r="AI1409" s="22">
        <v>10.58</v>
      </c>
    </row>
    <row r="1410" spans="1:35">
      <c r="A1410" s="22" t="s">
        <v>2839</v>
      </c>
      <c r="N1410" s="22">
        <v>98.9</v>
      </c>
      <c r="AC1410" s="22">
        <v>1.1000000000000001</v>
      </c>
      <c r="AI1410" s="22">
        <v>14.62</v>
      </c>
    </row>
    <row r="1411" spans="1:35">
      <c r="A1411" s="22" t="s">
        <v>183</v>
      </c>
      <c r="S1411" s="22">
        <v>13.01</v>
      </c>
      <c r="U1411" s="22">
        <v>1.78</v>
      </c>
      <c r="V1411" s="22">
        <v>1.9</v>
      </c>
      <c r="Z1411" s="22">
        <v>78.930000000000007</v>
      </c>
      <c r="AC1411" s="22">
        <v>4.38</v>
      </c>
      <c r="AI1411" s="22">
        <v>9.06</v>
      </c>
    </row>
    <row r="1412" spans="1:35">
      <c r="A1412" s="22" t="s">
        <v>770</v>
      </c>
      <c r="H1412" s="22">
        <v>10.49</v>
      </c>
      <c r="J1412" s="22">
        <v>12.42</v>
      </c>
      <c r="K1412" s="22">
        <v>6.86</v>
      </c>
      <c r="L1412" s="22">
        <v>39.520000000000003</v>
      </c>
      <c r="N1412" s="22">
        <v>10.82</v>
      </c>
      <c r="P1412" s="22">
        <v>19.21</v>
      </c>
      <c r="AC1412" s="22">
        <v>0.68</v>
      </c>
      <c r="AI1412" s="22">
        <v>10.8</v>
      </c>
    </row>
    <row r="1413" spans="1:35">
      <c r="A1413" s="22" t="s">
        <v>2340</v>
      </c>
      <c r="G1413" s="22">
        <v>9.91</v>
      </c>
      <c r="H1413" s="22">
        <v>38.08</v>
      </c>
      <c r="I1413" s="22">
        <v>17.78</v>
      </c>
      <c r="L1413" s="22">
        <v>22.79</v>
      </c>
      <c r="N1413" s="22">
        <v>9.1300000000000008</v>
      </c>
      <c r="AC1413" s="22">
        <v>2.31</v>
      </c>
      <c r="AI1413" s="22">
        <v>15.63</v>
      </c>
    </row>
    <row r="1414" spans="1:35">
      <c r="A1414" s="22" t="s">
        <v>771</v>
      </c>
      <c r="H1414" s="22">
        <v>100</v>
      </c>
      <c r="AI1414" s="22">
        <v>15.67</v>
      </c>
    </row>
    <row r="1415" spans="1:35">
      <c r="A1415" s="22" t="s">
        <v>184</v>
      </c>
      <c r="H1415" s="22">
        <v>97.69</v>
      </c>
      <c r="AC1415" s="22">
        <v>2.31</v>
      </c>
      <c r="AI1415" s="22">
        <v>12.46</v>
      </c>
    </row>
    <row r="1416" spans="1:35">
      <c r="A1416" s="22" t="s">
        <v>772</v>
      </c>
      <c r="K1416" s="22">
        <v>97.64</v>
      </c>
      <c r="AC1416" s="22">
        <v>2.36</v>
      </c>
      <c r="AI1416" s="22">
        <v>44.57</v>
      </c>
    </row>
    <row r="1417" spans="1:35">
      <c r="A1417" s="22" t="s">
        <v>773</v>
      </c>
      <c r="G1417" s="22">
        <v>7.3</v>
      </c>
      <c r="I1417" s="22">
        <v>22.95</v>
      </c>
      <c r="J1417" s="22">
        <v>68.41</v>
      </c>
      <c r="AC1417" s="22">
        <v>1.34</v>
      </c>
      <c r="AI1417" s="22">
        <v>22.68</v>
      </c>
    </row>
    <row r="1418" spans="1:35">
      <c r="A1418" s="22" t="s">
        <v>1753</v>
      </c>
      <c r="G1418" s="22">
        <v>7.42</v>
      </c>
      <c r="I1418" s="22">
        <v>21.69</v>
      </c>
      <c r="J1418" s="22">
        <v>69.19</v>
      </c>
      <c r="AC1418" s="22">
        <v>1.7</v>
      </c>
      <c r="AI1418" s="22">
        <v>24.02</v>
      </c>
    </row>
    <row r="1419" spans="1:35">
      <c r="A1419" s="22" t="s">
        <v>774</v>
      </c>
      <c r="G1419" s="22">
        <v>6.45</v>
      </c>
      <c r="H1419" s="22">
        <v>3.22</v>
      </c>
      <c r="I1419" s="22">
        <v>3.65</v>
      </c>
      <c r="J1419" s="22">
        <v>76.64</v>
      </c>
      <c r="L1419" s="22">
        <v>3.33</v>
      </c>
      <c r="M1419" s="22">
        <v>4.22</v>
      </c>
      <c r="AC1419" s="22">
        <v>2.4900000000000002</v>
      </c>
      <c r="AI1419" s="22">
        <v>28.64</v>
      </c>
    </row>
    <row r="1420" spans="1:35">
      <c r="A1420" s="22" t="s">
        <v>1462</v>
      </c>
      <c r="H1420" s="22">
        <v>4.63</v>
      </c>
      <c r="L1420" s="22">
        <v>90.44</v>
      </c>
      <c r="P1420" s="22">
        <v>2.21</v>
      </c>
      <c r="AC1420" s="22">
        <v>2.72</v>
      </c>
      <c r="AI1420" s="22">
        <v>25.71</v>
      </c>
    </row>
    <row r="1421" spans="1:35">
      <c r="A1421" s="22" t="s">
        <v>775</v>
      </c>
      <c r="H1421" s="22">
        <v>46.69</v>
      </c>
      <c r="I1421" s="22">
        <v>5.87</v>
      </c>
      <c r="J1421" s="22">
        <v>9.26</v>
      </c>
      <c r="L1421" s="22">
        <v>23.62</v>
      </c>
      <c r="N1421" s="22">
        <v>11.97</v>
      </c>
      <c r="AC1421" s="22">
        <v>2.59</v>
      </c>
      <c r="AI1421" s="22">
        <v>14.8</v>
      </c>
    </row>
    <row r="1422" spans="1:35">
      <c r="A1422" s="22" t="s">
        <v>1754</v>
      </c>
      <c r="H1422" s="22">
        <v>98.02</v>
      </c>
      <c r="AC1422" s="22">
        <v>1.98</v>
      </c>
      <c r="AI1422" s="22">
        <v>21.36</v>
      </c>
    </row>
    <row r="1423" spans="1:35">
      <c r="A1423" s="22" t="s">
        <v>776</v>
      </c>
      <c r="N1423" s="22">
        <v>99.57</v>
      </c>
      <c r="AC1423" s="22">
        <v>0.43</v>
      </c>
      <c r="AI1423" s="22">
        <v>9.9700000000000006</v>
      </c>
    </row>
    <row r="1424" spans="1:35">
      <c r="A1424" s="22" t="s">
        <v>777</v>
      </c>
      <c r="G1424" s="22">
        <v>3.28</v>
      </c>
      <c r="H1424" s="22">
        <v>92.44</v>
      </c>
      <c r="J1424" s="22">
        <v>0.53</v>
      </c>
      <c r="L1424" s="22">
        <v>1.1299999999999999</v>
      </c>
      <c r="P1424" s="22">
        <v>1.56</v>
      </c>
      <c r="AC1424" s="22">
        <v>1.06</v>
      </c>
      <c r="AI1424" s="22">
        <v>25.11</v>
      </c>
    </row>
    <row r="1425" spans="1:35">
      <c r="A1425" s="22" t="s">
        <v>185</v>
      </c>
      <c r="S1425" s="22">
        <v>8.4499999999999993</v>
      </c>
      <c r="T1425" s="22">
        <v>4.2699999999999996</v>
      </c>
      <c r="V1425" s="22">
        <v>8.32</v>
      </c>
      <c r="Z1425" s="22">
        <v>64.66</v>
      </c>
      <c r="AC1425" s="22">
        <v>5.8</v>
      </c>
      <c r="AE1425" s="22">
        <v>8.5</v>
      </c>
      <c r="AI1425" s="22">
        <v>7.92</v>
      </c>
    </row>
    <row r="1426" spans="1:35">
      <c r="A1426" s="22" t="s">
        <v>186</v>
      </c>
      <c r="S1426" s="22">
        <v>0.85</v>
      </c>
      <c r="V1426" s="22">
        <v>37.69</v>
      </c>
      <c r="Z1426" s="22">
        <v>48.15</v>
      </c>
      <c r="AC1426" s="22">
        <v>3.64</v>
      </c>
      <c r="AE1426" s="22">
        <v>9.67</v>
      </c>
      <c r="AI1426" s="22">
        <v>5.95</v>
      </c>
    </row>
    <row r="1427" spans="1:35">
      <c r="A1427" s="22" t="s">
        <v>3032</v>
      </c>
      <c r="AG1427" s="22">
        <v>100</v>
      </c>
      <c r="AI1427" s="22">
        <v>19.190000000000001</v>
      </c>
    </row>
    <row r="1428" spans="1:35">
      <c r="A1428" s="22" t="s">
        <v>3033</v>
      </c>
      <c r="AG1428" s="22">
        <v>100</v>
      </c>
      <c r="AI1428" s="22">
        <v>14.77</v>
      </c>
    </row>
    <row r="1429" spans="1:35">
      <c r="A1429" s="22" t="s">
        <v>3034</v>
      </c>
      <c r="AG1429" s="22">
        <v>100</v>
      </c>
      <c r="AI1429" s="22">
        <v>21.45</v>
      </c>
    </row>
    <row r="1430" spans="1:35">
      <c r="A1430" s="22" t="s">
        <v>3035</v>
      </c>
      <c r="AG1430" s="22">
        <v>100</v>
      </c>
      <c r="AI1430" s="22">
        <v>11.81</v>
      </c>
    </row>
    <row r="1431" spans="1:35">
      <c r="A1431" s="22" t="s">
        <v>3036</v>
      </c>
      <c r="AG1431" s="22">
        <v>100</v>
      </c>
      <c r="AI1431" s="22">
        <v>47.36</v>
      </c>
    </row>
    <row r="1432" spans="1:35">
      <c r="A1432" s="22" t="s">
        <v>2341</v>
      </c>
      <c r="AG1432" s="22">
        <v>100</v>
      </c>
      <c r="AI1432" s="22">
        <v>15.04</v>
      </c>
    </row>
    <row r="1433" spans="1:35">
      <c r="A1433" s="22" t="s">
        <v>2931</v>
      </c>
      <c r="AG1433" s="22">
        <v>100</v>
      </c>
      <c r="AI1433" s="22">
        <v>57.14</v>
      </c>
    </row>
    <row r="1434" spans="1:35">
      <c r="A1434" s="22" t="s">
        <v>2932</v>
      </c>
      <c r="AG1434" s="22">
        <v>100</v>
      </c>
      <c r="AI1434" s="22">
        <v>4.66</v>
      </c>
    </row>
    <row r="1435" spans="1:35">
      <c r="A1435" s="22" t="s">
        <v>3037</v>
      </c>
      <c r="AG1435" s="22">
        <v>100</v>
      </c>
      <c r="AI1435" s="22">
        <v>8.4700000000000006</v>
      </c>
    </row>
    <row r="1436" spans="1:35">
      <c r="A1436" s="22" t="s">
        <v>3038</v>
      </c>
      <c r="AG1436" s="22">
        <v>100</v>
      </c>
      <c r="AI1436" s="22">
        <v>13.75</v>
      </c>
    </row>
    <row r="1437" spans="1:35">
      <c r="A1437" s="22" t="s">
        <v>778</v>
      </c>
      <c r="H1437" s="22">
        <v>21.8</v>
      </c>
      <c r="I1437" s="22">
        <v>3.9</v>
      </c>
      <c r="K1437" s="22">
        <v>4.4000000000000004</v>
      </c>
      <c r="L1437" s="22">
        <v>9.6</v>
      </c>
      <c r="N1437" s="22">
        <v>48.5</v>
      </c>
      <c r="P1437" s="22">
        <v>10.1</v>
      </c>
      <c r="AC1437" s="22">
        <v>1.7</v>
      </c>
      <c r="AI1437" s="22">
        <v>8.24</v>
      </c>
    </row>
    <row r="1438" spans="1:35">
      <c r="A1438" s="22" t="s">
        <v>1755</v>
      </c>
      <c r="H1438" s="22">
        <v>2.48</v>
      </c>
      <c r="K1438" s="22">
        <v>2.17</v>
      </c>
      <c r="N1438" s="22">
        <v>5.37</v>
      </c>
      <c r="W1438" s="22">
        <v>16.059999999999999</v>
      </c>
      <c r="X1438" s="22">
        <v>24.23</v>
      </c>
      <c r="Y1438" s="22">
        <v>3.03</v>
      </c>
      <c r="Z1438" s="22">
        <v>13.01</v>
      </c>
      <c r="AC1438" s="22">
        <v>33.65</v>
      </c>
      <c r="AI1438" s="22">
        <v>1.84</v>
      </c>
    </row>
    <row r="1439" spans="1:35">
      <c r="A1439" s="22" t="s">
        <v>1756</v>
      </c>
      <c r="H1439" s="22">
        <v>4.05</v>
      </c>
      <c r="K1439" s="22">
        <v>3.04</v>
      </c>
      <c r="L1439" s="22">
        <v>2.41</v>
      </c>
      <c r="N1439" s="22">
        <v>16.100000000000001</v>
      </c>
      <c r="O1439" s="22">
        <v>4.47</v>
      </c>
      <c r="W1439" s="22">
        <v>12.47</v>
      </c>
      <c r="X1439" s="22">
        <v>19.920000000000002</v>
      </c>
      <c r="Y1439" s="22">
        <v>2.95</v>
      </c>
      <c r="Z1439" s="22">
        <v>11.22</v>
      </c>
      <c r="AC1439" s="22">
        <v>23.36</v>
      </c>
      <c r="AI1439" s="22">
        <v>4.4400000000000004</v>
      </c>
    </row>
    <row r="1440" spans="1:35">
      <c r="A1440" s="22" t="s">
        <v>1757</v>
      </c>
      <c r="H1440" s="22">
        <v>7.49</v>
      </c>
      <c r="K1440" s="22">
        <v>5.07</v>
      </c>
      <c r="L1440" s="22">
        <v>4.3499999999999996</v>
      </c>
      <c r="N1440" s="22">
        <v>26.85</v>
      </c>
      <c r="O1440" s="22">
        <v>5.94</v>
      </c>
      <c r="W1440" s="22">
        <v>9.9499999999999993</v>
      </c>
      <c r="X1440" s="22">
        <v>14.44</v>
      </c>
      <c r="Z1440" s="22">
        <v>9.7200000000000006</v>
      </c>
      <c r="AC1440" s="22">
        <v>16.190000000000001</v>
      </c>
      <c r="AI1440" s="22">
        <v>6.99</v>
      </c>
    </row>
    <row r="1441" spans="1:35">
      <c r="A1441" s="22" t="s">
        <v>1758</v>
      </c>
      <c r="H1441" s="22">
        <v>13.19</v>
      </c>
      <c r="K1441" s="22">
        <v>7.03</v>
      </c>
      <c r="L1441" s="22">
        <v>6.96</v>
      </c>
      <c r="N1441" s="22">
        <v>34.909999999999997</v>
      </c>
      <c r="O1441" s="22">
        <v>7.78</v>
      </c>
      <c r="W1441" s="22">
        <v>3.98</v>
      </c>
      <c r="X1441" s="22">
        <v>9.57</v>
      </c>
      <c r="Z1441" s="22">
        <v>6.95</v>
      </c>
      <c r="AC1441" s="22">
        <v>9.64</v>
      </c>
      <c r="AI1441" s="22">
        <v>8.43</v>
      </c>
    </row>
    <row r="1442" spans="1:35">
      <c r="A1442" s="22" t="s">
        <v>1759</v>
      </c>
      <c r="H1442" s="22">
        <v>15.97</v>
      </c>
      <c r="I1442" s="22">
        <v>1.96</v>
      </c>
      <c r="K1442" s="22">
        <v>9.7200000000000006</v>
      </c>
      <c r="L1442" s="22">
        <v>9.9</v>
      </c>
      <c r="N1442" s="22">
        <v>41.25</v>
      </c>
      <c r="O1442" s="22">
        <v>10.97</v>
      </c>
      <c r="X1442" s="22">
        <v>3.89</v>
      </c>
      <c r="Z1442" s="22">
        <v>3.62</v>
      </c>
      <c r="AC1442" s="22">
        <v>2.75</v>
      </c>
      <c r="AI1442" s="22">
        <v>11.34</v>
      </c>
    </row>
    <row r="1443" spans="1:35">
      <c r="A1443" s="22" t="s">
        <v>1760</v>
      </c>
      <c r="H1443" s="22">
        <v>2.94</v>
      </c>
      <c r="K1443" s="22">
        <v>2.46</v>
      </c>
      <c r="L1443" s="22">
        <v>1.84</v>
      </c>
      <c r="N1443" s="22">
        <v>15.65</v>
      </c>
      <c r="O1443" s="22">
        <v>2.5499999999999998</v>
      </c>
      <c r="W1443" s="22">
        <v>23.59</v>
      </c>
      <c r="X1443" s="22">
        <v>14.13</v>
      </c>
      <c r="Z1443" s="22">
        <v>10.78</v>
      </c>
      <c r="AC1443" s="22">
        <v>22.53</v>
      </c>
      <c r="AF1443" s="22">
        <v>3.53</v>
      </c>
      <c r="AI1443" s="22">
        <v>4.28</v>
      </c>
    </row>
    <row r="1444" spans="1:35">
      <c r="A1444" s="22" t="s">
        <v>1761</v>
      </c>
      <c r="H1444" s="22">
        <v>5.58</v>
      </c>
      <c r="K1444" s="22">
        <v>4.5</v>
      </c>
      <c r="L1444" s="22">
        <v>4.0199999999999996</v>
      </c>
      <c r="N1444" s="22">
        <v>24.72</v>
      </c>
      <c r="O1444" s="22">
        <v>4.3099999999999996</v>
      </c>
      <c r="W1444" s="22">
        <v>23.16</v>
      </c>
      <c r="X1444" s="22">
        <v>9.59</v>
      </c>
      <c r="Z1444" s="22">
        <v>9.2899999999999991</v>
      </c>
      <c r="AC1444" s="22">
        <v>9.85</v>
      </c>
      <c r="AF1444" s="22">
        <v>4.9800000000000004</v>
      </c>
      <c r="AI1444" s="22">
        <v>6.13</v>
      </c>
    </row>
    <row r="1445" spans="1:35">
      <c r="A1445" s="22" t="s">
        <v>2342</v>
      </c>
      <c r="H1445" s="22">
        <v>3.1</v>
      </c>
      <c r="I1445" s="22">
        <v>1.97</v>
      </c>
      <c r="K1445" s="22">
        <v>3.06</v>
      </c>
      <c r="N1445" s="22">
        <v>12.08</v>
      </c>
      <c r="W1445" s="22">
        <v>19.95</v>
      </c>
      <c r="X1445" s="22">
        <v>22.64</v>
      </c>
      <c r="Y1445" s="22">
        <v>1.97</v>
      </c>
      <c r="Z1445" s="22">
        <v>15.69</v>
      </c>
      <c r="AC1445" s="22">
        <v>19.53</v>
      </c>
    </row>
    <row r="1446" spans="1:35">
      <c r="A1446" s="22" t="s">
        <v>2343</v>
      </c>
      <c r="H1446" s="22">
        <v>7.16</v>
      </c>
      <c r="I1446" s="22">
        <v>1.95</v>
      </c>
      <c r="K1446" s="22">
        <v>4.55</v>
      </c>
      <c r="L1446" s="22">
        <v>2.4500000000000002</v>
      </c>
      <c r="N1446" s="22">
        <v>18.940000000000001</v>
      </c>
      <c r="W1446" s="22">
        <v>19.86</v>
      </c>
      <c r="X1446" s="22">
        <v>16.73</v>
      </c>
      <c r="Z1446" s="22">
        <v>16.079999999999998</v>
      </c>
      <c r="AC1446" s="22">
        <v>12.28</v>
      </c>
    </row>
    <row r="1447" spans="1:35">
      <c r="A1447" s="22" t="s">
        <v>2344</v>
      </c>
      <c r="H1447" s="22">
        <v>11.27</v>
      </c>
      <c r="I1447" s="22">
        <v>1.96</v>
      </c>
      <c r="K1447" s="22">
        <v>5.0599999999999996</v>
      </c>
      <c r="L1447" s="22">
        <v>3.44</v>
      </c>
      <c r="N1447" s="22">
        <v>26.16</v>
      </c>
      <c r="O1447" s="22">
        <v>2.42</v>
      </c>
      <c r="W1447" s="22">
        <v>15.81</v>
      </c>
      <c r="X1447" s="22">
        <v>12.92</v>
      </c>
      <c r="Z1447" s="22">
        <v>12.54</v>
      </c>
      <c r="AC1447" s="22">
        <v>8.42</v>
      </c>
    </row>
    <row r="1448" spans="1:35">
      <c r="A1448" s="22" t="s">
        <v>2345</v>
      </c>
      <c r="H1448" s="22">
        <v>17.68</v>
      </c>
      <c r="I1448" s="22">
        <v>2.37</v>
      </c>
      <c r="K1448" s="22">
        <v>6.38</v>
      </c>
      <c r="L1448" s="22">
        <v>4.28</v>
      </c>
      <c r="N1448" s="22">
        <v>31.56</v>
      </c>
      <c r="O1448" s="22">
        <v>3.28</v>
      </c>
      <c r="W1448" s="22">
        <v>10.35</v>
      </c>
      <c r="X1448" s="22">
        <v>8.11</v>
      </c>
      <c r="Z1448" s="22">
        <v>11.19</v>
      </c>
      <c r="AC1448" s="22">
        <v>4.8</v>
      </c>
    </row>
    <row r="1449" spans="1:35">
      <c r="A1449" s="22" t="s">
        <v>2346</v>
      </c>
      <c r="H1449" s="22">
        <v>23.19</v>
      </c>
      <c r="I1449" s="22">
        <v>3.54</v>
      </c>
      <c r="K1449" s="22">
        <v>7.8</v>
      </c>
      <c r="L1449" s="22">
        <v>5.91</v>
      </c>
      <c r="N1449" s="22">
        <v>34.79</v>
      </c>
      <c r="O1449" s="22">
        <v>4.8499999999999996</v>
      </c>
      <c r="W1449" s="22">
        <v>3.88</v>
      </c>
      <c r="X1449" s="22">
        <v>2.95</v>
      </c>
      <c r="Z1449" s="22">
        <v>8.86</v>
      </c>
      <c r="AC1449" s="22">
        <v>4.22</v>
      </c>
    </row>
    <row r="1450" spans="1:35">
      <c r="A1450" s="22" t="s">
        <v>2347</v>
      </c>
      <c r="H1450" s="22">
        <v>29.35</v>
      </c>
      <c r="I1450" s="22">
        <v>4.3099999999999996</v>
      </c>
      <c r="K1450" s="22">
        <v>9.8000000000000007</v>
      </c>
      <c r="L1450" s="22">
        <v>8</v>
      </c>
      <c r="N1450" s="22">
        <v>37.32</v>
      </c>
      <c r="O1450" s="22">
        <v>6</v>
      </c>
      <c r="Z1450" s="22">
        <v>3.11</v>
      </c>
      <c r="AC1450" s="22">
        <v>2.11</v>
      </c>
    </row>
    <row r="1451" spans="1:35">
      <c r="A1451" s="22" t="s">
        <v>779</v>
      </c>
      <c r="AG1451" s="22">
        <v>100</v>
      </c>
      <c r="AI1451" s="22">
        <v>14.21</v>
      </c>
    </row>
    <row r="1452" spans="1:35">
      <c r="A1452" s="22" t="s">
        <v>187</v>
      </c>
      <c r="AG1452" s="22">
        <v>100</v>
      </c>
      <c r="AI1452" s="22">
        <v>0.19</v>
      </c>
    </row>
    <row r="1453" spans="1:35">
      <c r="A1453" s="22" t="s">
        <v>780</v>
      </c>
      <c r="AG1453" s="22">
        <v>100</v>
      </c>
      <c r="AI1453" s="22">
        <v>4.33</v>
      </c>
    </row>
    <row r="1454" spans="1:35">
      <c r="A1454" s="22" t="s">
        <v>781</v>
      </c>
      <c r="H1454" s="22">
        <v>69.5</v>
      </c>
      <c r="I1454" s="22">
        <v>1.6</v>
      </c>
      <c r="L1454" s="22">
        <v>23.2</v>
      </c>
      <c r="N1454" s="22">
        <v>2</v>
      </c>
      <c r="AC1454" s="22">
        <v>3.7</v>
      </c>
      <c r="AI1454" s="22">
        <v>26.78</v>
      </c>
    </row>
    <row r="1455" spans="1:35">
      <c r="A1455" s="22" t="s">
        <v>1932</v>
      </c>
      <c r="AG1455" s="22">
        <v>100</v>
      </c>
      <c r="AI1455" s="22">
        <v>13.97</v>
      </c>
    </row>
    <row r="1456" spans="1:35">
      <c r="A1456" s="22" t="s">
        <v>2348</v>
      </c>
      <c r="AG1456" s="22">
        <v>100</v>
      </c>
      <c r="AI1456" s="22">
        <v>4.33</v>
      </c>
    </row>
    <row r="1457" spans="1:35">
      <c r="A1457" s="22" t="s">
        <v>782</v>
      </c>
      <c r="AG1457" s="22">
        <v>100</v>
      </c>
      <c r="AI1457" s="22">
        <v>8.09</v>
      </c>
    </row>
    <row r="1458" spans="1:35">
      <c r="A1458" s="22" t="s">
        <v>1933</v>
      </c>
      <c r="AG1458" s="22">
        <v>100</v>
      </c>
      <c r="AI1458" s="22">
        <v>11.05</v>
      </c>
    </row>
    <row r="1459" spans="1:35">
      <c r="A1459" s="22" t="s">
        <v>2349</v>
      </c>
      <c r="AG1459" s="22">
        <v>100</v>
      </c>
      <c r="AI1459" s="22">
        <v>3.79</v>
      </c>
    </row>
    <row r="1460" spans="1:35">
      <c r="A1460" s="22" t="s">
        <v>1934</v>
      </c>
      <c r="AG1460" s="22">
        <v>100</v>
      </c>
      <c r="AI1460" s="22">
        <v>13.22</v>
      </c>
    </row>
    <row r="1461" spans="1:35">
      <c r="A1461" s="22" t="s">
        <v>1935</v>
      </c>
      <c r="I1461" s="22">
        <v>7.31</v>
      </c>
      <c r="L1461" s="22">
        <v>8.7200000000000006</v>
      </c>
      <c r="N1461" s="22">
        <v>60.35</v>
      </c>
      <c r="Z1461" s="22">
        <v>18.3</v>
      </c>
      <c r="AC1461" s="22">
        <v>5.32</v>
      </c>
      <c r="AI1461" s="22">
        <v>6.47</v>
      </c>
    </row>
    <row r="1462" spans="1:35">
      <c r="A1462" s="22" t="s">
        <v>2879</v>
      </c>
      <c r="AG1462" s="22">
        <v>100</v>
      </c>
      <c r="AI1462" s="22">
        <v>-49.37</v>
      </c>
    </row>
    <row r="1463" spans="1:35">
      <c r="A1463" s="22" t="s">
        <v>1936</v>
      </c>
      <c r="AG1463" s="22">
        <v>100</v>
      </c>
      <c r="AI1463" s="22">
        <v>16.79</v>
      </c>
    </row>
    <row r="1464" spans="1:35">
      <c r="A1464" s="22" t="s">
        <v>1463</v>
      </c>
      <c r="N1464" s="22">
        <v>86.2</v>
      </c>
      <c r="AC1464" s="22">
        <v>13.8</v>
      </c>
      <c r="AI1464" s="22">
        <v>10.25</v>
      </c>
    </row>
    <row r="1465" spans="1:35">
      <c r="A1465" s="22" t="s">
        <v>1464</v>
      </c>
      <c r="N1465" s="22">
        <v>86.2</v>
      </c>
      <c r="AC1465" s="22">
        <v>13.8</v>
      </c>
      <c r="AI1465" s="22">
        <v>6.62</v>
      </c>
    </row>
    <row r="1466" spans="1:35">
      <c r="A1466" s="22" t="s">
        <v>1465</v>
      </c>
      <c r="AG1466" s="22">
        <v>100</v>
      </c>
      <c r="AI1466" s="22">
        <v>16.57</v>
      </c>
    </row>
    <row r="1467" spans="1:35">
      <c r="A1467" s="22" t="s">
        <v>1937</v>
      </c>
      <c r="AG1467" s="22">
        <v>100</v>
      </c>
      <c r="AI1467" s="22">
        <v>12.11</v>
      </c>
    </row>
    <row r="1468" spans="1:35">
      <c r="A1468" s="22" t="s">
        <v>1938</v>
      </c>
      <c r="AG1468" s="22">
        <v>100</v>
      </c>
      <c r="AI1468" s="22">
        <v>11.83</v>
      </c>
    </row>
    <row r="1469" spans="1:35">
      <c r="A1469" s="22" t="s">
        <v>188</v>
      </c>
      <c r="H1469" s="22">
        <v>6.51</v>
      </c>
      <c r="I1469" s="22">
        <v>2.2400000000000002</v>
      </c>
      <c r="L1469" s="22">
        <v>0.75</v>
      </c>
      <c r="P1469" s="22">
        <v>1.4</v>
      </c>
      <c r="Z1469" s="22">
        <v>76.14</v>
      </c>
      <c r="AC1469" s="22">
        <v>8.1300000000000008</v>
      </c>
      <c r="AE1469" s="22">
        <v>4.83</v>
      </c>
      <c r="AI1469" s="22">
        <v>5.69</v>
      </c>
    </row>
    <row r="1470" spans="1:35">
      <c r="A1470" s="22" t="s">
        <v>783</v>
      </c>
      <c r="H1470" s="22">
        <v>62.34</v>
      </c>
      <c r="I1470" s="22">
        <v>10.050000000000001</v>
      </c>
      <c r="L1470" s="22">
        <v>8.1999999999999993</v>
      </c>
      <c r="N1470" s="22">
        <v>13.65</v>
      </c>
      <c r="P1470" s="22">
        <v>1.54</v>
      </c>
      <c r="AC1470" s="22">
        <v>4.22</v>
      </c>
      <c r="AI1470" s="22">
        <v>20.03</v>
      </c>
    </row>
    <row r="1471" spans="1:35">
      <c r="A1471" s="22" t="s">
        <v>784</v>
      </c>
      <c r="AG1471" s="22">
        <v>100</v>
      </c>
      <c r="AI1471" s="22">
        <v>8.5399999999999991</v>
      </c>
    </row>
    <row r="1472" spans="1:35">
      <c r="A1472" s="22" t="s">
        <v>189</v>
      </c>
      <c r="AG1472" s="22">
        <v>100</v>
      </c>
      <c r="AI1472" s="22">
        <v>13.94</v>
      </c>
    </row>
    <row r="1473" spans="1:35">
      <c r="A1473" s="22" t="s">
        <v>1466</v>
      </c>
      <c r="L1473" s="22">
        <v>98.37</v>
      </c>
      <c r="AC1473" s="22">
        <v>1.63</v>
      </c>
      <c r="AI1473" s="22">
        <v>31.29</v>
      </c>
    </row>
    <row r="1474" spans="1:35">
      <c r="A1474" s="22" t="s">
        <v>1939</v>
      </c>
      <c r="AG1474" s="22">
        <v>100</v>
      </c>
      <c r="AI1474" s="22">
        <v>16.350000000000001</v>
      </c>
    </row>
    <row r="1475" spans="1:35">
      <c r="A1475" s="22" t="s">
        <v>785</v>
      </c>
      <c r="G1475" s="22">
        <v>4.22</v>
      </c>
      <c r="H1475" s="22">
        <v>47.97</v>
      </c>
      <c r="I1475" s="22">
        <v>11.27</v>
      </c>
      <c r="J1475" s="22">
        <v>2.31</v>
      </c>
      <c r="K1475" s="22">
        <v>2.14</v>
      </c>
      <c r="L1475" s="22">
        <v>21.46</v>
      </c>
      <c r="N1475" s="22">
        <v>8.6199999999999992</v>
      </c>
      <c r="AC1475" s="22">
        <v>2</v>
      </c>
      <c r="AI1475" s="22">
        <v>8.0299999999999994</v>
      </c>
    </row>
    <row r="1476" spans="1:35">
      <c r="A1476" s="22" t="s">
        <v>786</v>
      </c>
      <c r="D1476" s="22">
        <v>5.18</v>
      </c>
      <c r="H1476" s="22">
        <v>34.76</v>
      </c>
      <c r="I1476" s="22">
        <v>1.58</v>
      </c>
      <c r="K1476" s="22">
        <v>10.65</v>
      </c>
      <c r="L1476" s="22">
        <v>25.36</v>
      </c>
      <c r="N1476" s="22">
        <v>2.23</v>
      </c>
      <c r="O1476" s="22">
        <v>0.41</v>
      </c>
      <c r="W1476" s="22">
        <v>0.17</v>
      </c>
      <c r="Z1476" s="22">
        <v>9.32</v>
      </c>
      <c r="AC1476" s="22">
        <v>8.56</v>
      </c>
      <c r="AF1476" s="22">
        <v>1.78</v>
      </c>
      <c r="AI1476" s="22">
        <v>21.23</v>
      </c>
    </row>
    <row r="1477" spans="1:35">
      <c r="A1477" s="22" t="s">
        <v>787</v>
      </c>
      <c r="D1477" s="22">
        <v>6.47</v>
      </c>
      <c r="H1477" s="22">
        <v>21.26</v>
      </c>
      <c r="I1477" s="22">
        <v>0.9</v>
      </c>
      <c r="K1477" s="22">
        <v>6.45</v>
      </c>
      <c r="L1477" s="22">
        <v>16.86</v>
      </c>
      <c r="N1477" s="22">
        <v>1.67</v>
      </c>
      <c r="O1477" s="22">
        <v>0.31</v>
      </c>
      <c r="W1477" s="22">
        <v>16.850000000000001</v>
      </c>
      <c r="X1477" s="22">
        <v>1.58</v>
      </c>
      <c r="Z1477" s="22">
        <v>20.329999999999998</v>
      </c>
      <c r="AC1477" s="22">
        <v>4.49</v>
      </c>
      <c r="AF1477" s="22">
        <v>2.83</v>
      </c>
      <c r="AI1477" s="22">
        <v>14.77</v>
      </c>
    </row>
    <row r="1478" spans="1:35">
      <c r="A1478" s="22" t="s">
        <v>788</v>
      </c>
      <c r="D1478" s="22">
        <v>4.13</v>
      </c>
      <c r="H1478" s="22">
        <v>11.95</v>
      </c>
      <c r="I1478" s="22">
        <v>0.28000000000000003</v>
      </c>
      <c r="K1478" s="22">
        <v>3.29</v>
      </c>
      <c r="L1478" s="22">
        <v>11.26</v>
      </c>
      <c r="W1478" s="22">
        <v>24.22</v>
      </c>
      <c r="X1478" s="22">
        <v>11.53</v>
      </c>
      <c r="Z1478" s="22">
        <v>17.63</v>
      </c>
      <c r="AC1478" s="22">
        <v>15.3</v>
      </c>
      <c r="AF1478" s="22">
        <v>0.41</v>
      </c>
      <c r="AI1478" s="22">
        <v>8.77</v>
      </c>
    </row>
    <row r="1479" spans="1:35">
      <c r="A1479" s="22" t="s">
        <v>789</v>
      </c>
      <c r="L1479" s="22">
        <v>96.76</v>
      </c>
      <c r="N1479" s="22">
        <v>2.72</v>
      </c>
      <c r="AC1479" s="22">
        <v>0.52</v>
      </c>
      <c r="AI1479" s="22">
        <v>35.92</v>
      </c>
    </row>
    <row r="1480" spans="1:35">
      <c r="A1480" s="22" t="s">
        <v>790</v>
      </c>
      <c r="H1480" s="22">
        <v>56.1</v>
      </c>
      <c r="I1480" s="22">
        <v>5</v>
      </c>
      <c r="J1480" s="22">
        <v>2.6</v>
      </c>
      <c r="K1480" s="22">
        <v>3.2</v>
      </c>
      <c r="L1480" s="22">
        <v>23.6</v>
      </c>
      <c r="N1480" s="22">
        <v>9.1999999999999993</v>
      </c>
      <c r="AC1480" s="22">
        <v>0.3</v>
      </c>
      <c r="AI1480" s="22">
        <v>9.15</v>
      </c>
    </row>
    <row r="1481" spans="1:35">
      <c r="A1481" s="22" t="s">
        <v>791</v>
      </c>
      <c r="H1481" s="22">
        <v>1.5</v>
      </c>
      <c r="L1481" s="22">
        <v>0.74</v>
      </c>
      <c r="N1481" s="22">
        <v>94.35</v>
      </c>
      <c r="AC1481" s="22">
        <v>3.41</v>
      </c>
      <c r="AI1481" s="22">
        <v>13.84</v>
      </c>
    </row>
    <row r="1482" spans="1:35">
      <c r="A1482" s="22" t="s">
        <v>792</v>
      </c>
      <c r="N1482" s="22">
        <v>92.65</v>
      </c>
      <c r="AC1482" s="22">
        <v>7.35</v>
      </c>
      <c r="AI1482" s="22">
        <v>54.55</v>
      </c>
    </row>
    <row r="1483" spans="1:35">
      <c r="A1483" s="22" t="s">
        <v>793</v>
      </c>
      <c r="N1483" s="22">
        <v>99.66</v>
      </c>
      <c r="AC1483" s="22">
        <v>0.34</v>
      </c>
      <c r="AI1483" s="22">
        <v>20.65</v>
      </c>
    </row>
    <row r="1484" spans="1:35">
      <c r="A1484" s="22" t="s">
        <v>794</v>
      </c>
      <c r="H1484" s="22">
        <v>86.55</v>
      </c>
      <c r="AC1484" s="22">
        <v>13.45</v>
      </c>
      <c r="AI1484" s="22">
        <v>24.62</v>
      </c>
    </row>
    <row r="1485" spans="1:35">
      <c r="A1485" s="22" t="s">
        <v>795</v>
      </c>
      <c r="H1485" s="22">
        <v>99.37</v>
      </c>
      <c r="AC1485" s="22">
        <v>0.63</v>
      </c>
      <c r="AI1485" s="22">
        <v>52.42</v>
      </c>
    </row>
    <row r="1486" spans="1:35">
      <c r="A1486" s="22" t="s">
        <v>796</v>
      </c>
      <c r="B1486" s="22">
        <v>15.78</v>
      </c>
      <c r="D1486" s="22">
        <v>9.26</v>
      </c>
      <c r="P1486" s="22">
        <v>46.5</v>
      </c>
      <c r="Z1486" s="22">
        <v>2.62</v>
      </c>
      <c r="AC1486" s="22">
        <v>5.84</v>
      </c>
      <c r="AE1486" s="22">
        <v>4.78</v>
      </c>
      <c r="AF1486" s="22">
        <v>15.22</v>
      </c>
      <c r="AI1486" s="22">
        <v>17.170000000000002</v>
      </c>
    </row>
    <row r="1487" spans="1:35">
      <c r="A1487" s="22" t="s">
        <v>797</v>
      </c>
      <c r="K1487" s="22">
        <v>96.62</v>
      </c>
      <c r="AC1487" s="22">
        <v>3.38</v>
      </c>
      <c r="AI1487" s="22">
        <v>5.35</v>
      </c>
    </row>
    <row r="1488" spans="1:35">
      <c r="A1488" s="22" t="s">
        <v>2823</v>
      </c>
      <c r="K1488" s="22">
        <v>97.83</v>
      </c>
      <c r="AC1488" s="22">
        <v>2.17</v>
      </c>
      <c r="AI1488" s="22">
        <v>6.49</v>
      </c>
    </row>
    <row r="1489" spans="1:35">
      <c r="A1489" s="22" t="s">
        <v>2350</v>
      </c>
      <c r="AG1489" s="22">
        <v>100</v>
      </c>
      <c r="AI1489" s="22">
        <v>17.11</v>
      </c>
    </row>
    <row r="1490" spans="1:35">
      <c r="A1490" s="22" t="s">
        <v>1940</v>
      </c>
      <c r="AG1490" s="22">
        <v>100</v>
      </c>
      <c r="AI1490" s="22">
        <v>25.81</v>
      </c>
    </row>
    <row r="1491" spans="1:35">
      <c r="A1491" s="22" t="s">
        <v>1941</v>
      </c>
      <c r="AG1491" s="22">
        <v>100</v>
      </c>
      <c r="AI1491" s="22">
        <v>8.69</v>
      </c>
    </row>
    <row r="1492" spans="1:35">
      <c r="A1492" s="22" t="s">
        <v>1942</v>
      </c>
      <c r="AG1492" s="22">
        <v>100</v>
      </c>
      <c r="AI1492" s="22">
        <v>13.92</v>
      </c>
    </row>
    <row r="1493" spans="1:35">
      <c r="A1493" s="22" t="s">
        <v>3039</v>
      </c>
      <c r="AG1493" s="22">
        <v>100</v>
      </c>
      <c r="AI1493" s="22">
        <v>13.94</v>
      </c>
    </row>
    <row r="1494" spans="1:35">
      <c r="A1494" s="22" t="s">
        <v>1943</v>
      </c>
      <c r="AG1494" s="22">
        <v>100</v>
      </c>
      <c r="AI1494" s="22">
        <v>12.82</v>
      </c>
    </row>
    <row r="1495" spans="1:35">
      <c r="A1495" s="22" t="s">
        <v>1944</v>
      </c>
      <c r="AG1495" s="22">
        <v>100</v>
      </c>
      <c r="AI1495" s="22">
        <v>14.22</v>
      </c>
    </row>
    <row r="1496" spans="1:35">
      <c r="A1496" s="22" t="s">
        <v>2351</v>
      </c>
      <c r="B1496" s="22">
        <v>0.64</v>
      </c>
      <c r="D1496" s="22">
        <v>1.4</v>
      </c>
      <c r="H1496" s="22">
        <v>26.45</v>
      </c>
      <c r="I1496" s="22">
        <v>4.7300000000000004</v>
      </c>
      <c r="L1496" s="22">
        <v>6.86</v>
      </c>
      <c r="N1496" s="22">
        <v>2.41</v>
      </c>
      <c r="O1496" s="22">
        <v>9.9499999999999993</v>
      </c>
      <c r="Z1496" s="22">
        <v>46.85</v>
      </c>
      <c r="AC1496" s="22">
        <v>0.71</v>
      </c>
      <c r="AI1496" s="22">
        <v>11.98</v>
      </c>
    </row>
    <row r="1497" spans="1:35">
      <c r="A1497" s="22" t="s">
        <v>2352</v>
      </c>
      <c r="AG1497" s="22">
        <v>100</v>
      </c>
      <c r="AI1497" s="22">
        <v>10.75</v>
      </c>
    </row>
    <row r="1498" spans="1:35">
      <c r="A1498" s="22" t="s">
        <v>2746</v>
      </c>
      <c r="P1498" s="22">
        <v>95.04</v>
      </c>
      <c r="AC1498" s="22">
        <v>3.85</v>
      </c>
      <c r="AE1498" s="22">
        <v>0.47</v>
      </c>
      <c r="AF1498" s="22">
        <v>0.64</v>
      </c>
      <c r="AI1498" s="22">
        <v>15.22</v>
      </c>
    </row>
    <row r="1499" spans="1:35">
      <c r="A1499" s="22" t="s">
        <v>1539</v>
      </c>
      <c r="N1499" s="22">
        <v>4.41</v>
      </c>
      <c r="P1499" s="22">
        <v>9.15</v>
      </c>
      <c r="W1499" s="22">
        <v>17.38</v>
      </c>
      <c r="Z1499" s="22">
        <v>44.78</v>
      </c>
      <c r="AC1499" s="22">
        <v>9.86</v>
      </c>
      <c r="AE1499" s="22">
        <v>14.42</v>
      </c>
      <c r="AI1499" s="22">
        <v>7.02</v>
      </c>
    </row>
    <row r="1500" spans="1:35">
      <c r="A1500" s="22" t="s">
        <v>1540</v>
      </c>
      <c r="N1500" s="22">
        <v>7.24</v>
      </c>
      <c r="P1500" s="22">
        <v>14.88</v>
      </c>
      <c r="W1500" s="22">
        <v>13.97</v>
      </c>
      <c r="Z1500" s="22">
        <v>37.11</v>
      </c>
      <c r="AC1500" s="22">
        <v>0.66</v>
      </c>
      <c r="AE1500" s="22">
        <v>24.69</v>
      </c>
      <c r="AF1500" s="22">
        <v>1.45</v>
      </c>
      <c r="AI1500" s="22">
        <v>7.56</v>
      </c>
    </row>
    <row r="1501" spans="1:35">
      <c r="A1501" s="22" t="s">
        <v>1541</v>
      </c>
      <c r="N1501" s="22">
        <v>10.76</v>
      </c>
      <c r="P1501" s="22">
        <v>22.36</v>
      </c>
      <c r="W1501" s="22">
        <v>11.27</v>
      </c>
      <c r="Z1501" s="22">
        <v>31.56</v>
      </c>
      <c r="AC1501" s="22">
        <v>-5.83</v>
      </c>
      <c r="AE1501" s="22">
        <v>28.13</v>
      </c>
      <c r="AF1501" s="22">
        <v>1.75</v>
      </c>
      <c r="AI1501" s="22">
        <v>8.2100000000000009</v>
      </c>
    </row>
    <row r="1502" spans="1:35">
      <c r="A1502" s="22" t="s">
        <v>1542</v>
      </c>
      <c r="N1502" s="22">
        <v>13.75</v>
      </c>
      <c r="P1502" s="22">
        <v>28.69</v>
      </c>
      <c r="W1502" s="22">
        <v>7.32</v>
      </c>
      <c r="Z1502" s="22">
        <v>22.03</v>
      </c>
      <c r="AC1502" s="22">
        <v>2.58</v>
      </c>
      <c r="AE1502" s="22">
        <v>25.63</v>
      </c>
      <c r="AI1502" s="22">
        <v>9</v>
      </c>
    </row>
    <row r="1503" spans="1:35">
      <c r="A1503" s="22" t="s">
        <v>1543</v>
      </c>
      <c r="N1503" s="22">
        <v>16.78</v>
      </c>
      <c r="P1503" s="22">
        <v>35.76</v>
      </c>
      <c r="W1503" s="22">
        <v>4.26</v>
      </c>
      <c r="Z1503" s="22">
        <v>14</v>
      </c>
      <c r="AC1503" s="22">
        <v>10.15</v>
      </c>
      <c r="AE1503" s="22">
        <v>19.05</v>
      </c>
      <c r="AI1503" s="22">
        <v>9.81</v>
      </c>
    </row>
    <row r="1504" spans="1:35">
      <c r="A1504" s="22" t="s">
        <v>1544</v>
      </c>
      <c r="N1504" s="22">
        <v>6.41</v>
      </c>
      <c r="P1504" s="22">
        <v>12.38</v>
      </c>
      <c r="W1504" s="22">
        <v>15.1</v>
      </c>
      <c r="Z1504" s="22">
        <v>50.4</v>
      </c>
      <c r="AC1504" s="22">
        <v>0.95</v>
      </c>
      <c r="AE1504" s="22">
        <v>14.76</v>
      </c>
      <c r="AI1504" s="22">
        <v>8.76</v>
      </c>
    </row>
    <row r="1505" spans="1:35">
      <c r="A1505" s="22" t="s">
        <v>1467</v>
      </c>
      <c r="N1505" s="22">
        <v>9.43</v>
      </c>
      <c r="P1505" s="22">
        <v>17.09</v>
      </c>
      <c r="W1505" s="22">
        <v>12.66</v>
      </c>
      <c r="Z1505" s="22">
        <v>42.85</v>
      </c>
      <c r="AC1505" s="22">
        <v>8.57</v>
      </c>
      <c r="AE1505" s="22">
        <v>9.4</v>
      </c>
      <c r="AI1505" s="22">
        <v>8.89</v>
      </c>
    </row>
    <row r="1506" spans="1:35">
      <c r="A1506" s="22" t="s">
        <v>1545</v>
      </c>
      <c r="N1506" s="22">
        <v>11.56</v>
      </c>
      <c r="P1506" s="22">
        <v>23.3</v>
      </c>
      <c r="W1506" s="22">
        <v>10.19</v>
      </c>
      <c r="Z1506" s="22">
        <v>35.340000000000003</v>
      </c>
      <c r="AC1506" s="22">
        <v>1.0900000000000001</v>
      </c>
      <c r="AE1506" s="22">
        <v>18.52</v>
      </c>
      <c r="AI1506" s="22">
        <v>9.3000000000000007</v>
      </c>
    </row>
    <row r="1507" spans="1:35">
      <c r="A1507" s="22" t="s">
        <v>1468</v>
      </c>
      <c r="N1507" s="22">
        <v>15.58</v>
      </c>
      <c r="P1507" s="22">
        <v>29.79</v>
      </c>
      <c r="W1507" s="22">
        <v>7.57</v>
      </c>
      <c r="Z1507" s="22">
        <v>26.94</v>
      </c>
      <c r="AC1507" s="22">
        <v>8</v>
      </c>
      <c r="AE1507" s="22">
        <v>12.12</v>
      </c>
      <c r="AI1507" s="22">
        <v>10.4</v>
      </c>
    </row>
    <row r="1508" spans="1:35">
      <c r="A1508" s="22" t="s">
        <v>1469</v>
      </c>
      <c r="N1508" s="22">
        <v>18.98</v>
      </c>
      <c r="P1508" s="22">
        <v>36.56</v>
      </c>
      <c r="W1508" s="22">
        <v>5.14</v>
      </c>
      <c r="Z1508" s="22">
        <v>18.84</v>
      </c>
      <c r="AC1508" s="22">
        <v>8.1300000000000008</v>
      </c>
      <c r="AE1508" s="22">
        <v>12.35</v>
      </c>
      <c r="AI1508" s="22">
        <v>11.75</v>
      </c>
    </row>
    <row r="1509" spans="1:35">
      <c r="A1509" s="22" t="s">
        <v>3040</v>
      </c>
      <c r="AG1509" s="22">
        <v>100</v>
      </c>
      <c r="AI1509" s="22">
        <v>22.41</v>
      </c>
    </row>
    <row r="1510" spans="1:35">
      <c r="A1510" s="22" t="s">
        <v>3041</v>
      </c>
      <c r="AG1510" s="22">
        <v>100</v>
      </c>
      <c r="AI1510" s="22">
        <v>25.71</v>
      </c>
    </row>
    <row r="1511" spans="1:35">
      <c r="A1511" s="22" t="s">
        <v>3042</v>
      </c>
      <c r="AG1511" s="22">
        <v>100</v>
      </c>
      <c r="AI1511" s="22">
        <v>26.69</v>
      </c>
    </row>
    <row r="1512" spans="1:35">
      <c r="A1512" s="22" t="s">
        <v>3043</v>
      </c>
      <c r="AG1512" s="22">
        <v>100</v>
      </c>
      <c r="AI1512" s="22">
        <v>9.9</v>
      </c>
    </row>
    <row r="1513" spans="1:35">
      <c r="A1513" s="22" t="s">
        <v>798</v>
      </c>
      <c r="N1513" s="22">
        <v>27.8</v>
      </c>
      <c r="P1513" s="22">
        <v>40.869999999999997</v>
      </c>
      <c r="V1513" s="22">
        <v>15.35</v>
      </c>
      <c r="AC1513" s="22">
        <v>3.4</v>
      </c>
      <c r="AE1513" s="22">
        <v>12.58</v>
      </c>
      <c r="AI1513" s="22">
        <v>12.25</v>
      </c>
    </row>
    <row r="1514" spans="1:35">
      <c r="A1514" s="22" t="s">
        <v>2353</v>
      </c>
      <c r="AG1514" s="22">
        <v>100</v>
      </c>
      <c r="AI1514" s="22">
        <v>14.51</v>
      </c>
    </row>
    <row r="1515" spans="1:35">
      <c r="A1515" s="22" t="s">
        <v>799</v>
      </c>
      <c r="AG1515" s="22">
        <v>100</v>
      </c>
      <c r="AI1515" s="22">
        <v>11.25</v>
      </c>
    </row>
    <row r="1516" spans="1:35">
      <c r="A1516" s="22" t="s">
        <v>2354</v>
      </c>
      <c r="AG1516" s="22">
        <v>100</v>
      </c>
      <c r="AI1516" s="22">
        <v>10.57</v>
      </c>
    </row>
    <row r="1517" spans="1:35">
      <c r="A1517" s="22" t="s">
        <v>1945</v>
      </c>
      <c r="AG1517" s="22">
        <v>100</v>
      </c>
      <c r="AI1517" s="22">
        <v>14.77</v>
      </c>
    </row>
    <row r="1518" spans="1:35">
      <c r="A1518" s="22" t="s">
        <v>2355</v>
      </c>
      <c r="AG1518" s="22">
        <v>100</v>
      </c>
      <c r="AI1518" s="22">
        <v>14.09</v>
      </c>
    </row>
    <row r="1519" spans="1:35">
      <c r="A1519" s="22" t="s">
        <v>3044</v>
      </c>
      <c r="AG1519" s="22">
        <v>100</v>
      </c>
      <c r="AI1519" s="22">
        <v>20.61</v>
      </c>
    </row>
    <row r="1520" spans="1:35">
      <c r="A1520" s="22" t="s">
        <v>3045</v>
      </c>
      <c r="AG1520" s="22">
        <v>100</v>
      </c>
      <c r="AI1520" s="22">
        <v>11.61</v>
      </c>
    </row>
    <row r="1521" spans="1:35">
      <c r="A1521" s="22" t="s">
        <v>2790</v>
      </c>
      <c r="B1521" s="22">
        <v>60.6</v>
      </c>
      <c r="D1521" s="22">
        <v>2.7</v>
      </c>
      <c r="Z1521" s="22">
        <v>34.5</v>
      </c>
      <c r="AC1521" s="22">
        <v>2.2999999999999998</v>
      </c>
      <c r="AI1521" s="22">
        <v>1.95</v>
      </c>
    </row>
    <row r="1522" spans="1:35">
      <c r="A1522" s="22" t="s">
        <v>2356</v>
      </c>
      <c r="C1522" s="22">
        <v>17.2</v>
      </c>
      <c r="P1522" s="22">
        <v>60.1</v>
      </c>
      <c r="Z1522" s="22">
        <v>16.2</v>
      </c>
      <c r="AC1522" s="22">
        <v>6.4</v>
      </c>
      <c r="AI1522" s="22">
        <v>10.119999999999999</v>
      </c>
    </row>
    <row r="1523" spans="1:35">
      <c r="A1523" s="22" t="s">
        <v>1946</v>
      </c>
      <c r="C1523" s="22">
        <v>10.8</v>
      </c>
      <c r="P1523" s="22">
        <v>71.099999999999994</v>
      </c>
      <c r="Z1523" s="22">
        <v>10</v>
      </c>
      <c r="AC1523" s="22">
        <v>8.1</v>
      </c>
      <c r="AI1523" s="22">
        <v>11.09</v>
      </c>
    </row>
    <row r="1524" spans="1:35">
      <c r="A1524" s="22" t="s">
        <v>1947</v>
      </c>
      <c r="B1524" s="22">
        <v>13.59</v>
      </c>
      <c r="D1524" s="22">
        <v>9.94</v>
      </c>
      <c r="H1524" s="22">
        <v>7.99</v>
      </c>
      <c r="I1524" s="22">
        <v>0.59</v>
      </c>
      <c r="K1524" s="22">
        <v>7.95</v>
      </c>
      <c r="L1524" s="22">
        <v>4.9400000000000004</v>
      </c>
      <c r="N1524" s="22">
        <v>10.32</v>
      </c>
      <c r="Z1524" s="22">
        <v>35.49</v>
      </c>
      <c r="AC1524" s="22">
        <v>9.19</v>
      </c>
      <c r="AI1524" s="22">
        <v>6.39</v>
      </c>
    </row>
    <row r="1525" spans="1:35">
      <c r="A1525" s="22" t="s">
        <v>3046</v>
      </c>
      <c r="AG1525" s="22">
        <v>100</v>
      </c>
      <c r="AI1525" s="22">
        <v>18.16</v>
      </c>
    </row>
    <row r="1526" spans="1:35">
      <c r="A1526" s="22" t="s">
        <v>800</v>
      </c>
      <c r="I1526" s="22">
        <v>62.3</v>
      </c>
      <c r="J1526" s="22">
        <v>25.6</v>
      </c>
      <c r="P1526" s="22">
        <v>12.1</v>
      </c>
      <c r="AI1526" s="22">
        <v>25.16</v>
      </c>
    </row>
    <row r="1527" spans="1:35">
      <c r="A1527" s="22" t="s">
        <v>801</v>
      </c>
      <c r="N1527" s="22">
        <v>26.5</v>
      </c>
      <c r="P1527" s="22">
        <v>44.5</v>
      </c>
      <c r="V1527" s="22">
        <v>19.8</v>
      </c>
      <c r="Z1527" s="22">
        <v>8.1</v>
      </c>
      <c r="AC1527" s="22">
        <v>1.1000000000000001</v>
      </c>
      <c r="AI1527" s="22">
        <v>11.64</v>
      </c>
    </row>
    <row r="1528" spans="1:35">
      <c r="A1528" s="22" t="s">
        <v>2880</v>
      </c>
      <c r="Z1528" s="22">
        <v>97.7</v>
      </c>
      <c r="AC1528" s="22">
        <v>2.2999999999999998</v>
      </c>
      <c r="AI1528" s="22">
        <v>5.92</v>
      </c>
    </row>
    <row r="1529" spans="1:35">
      <c r="A1529" s="22" t="s">
        <v>2357</v>
      </c>
      <c r="N1529" s="22">
        <v>21.6</v>
      </c>
      <c r="P1529" s="22">
        <v>24.8</v>
      </c>
      <c r="Z1529" s="22">
        <v>44.9</v>
      </c>
      <c r="AC1529" s="22">
        <v>5.7</v>
      </c>
      <c r="AF1529" s="22">
        <v>3</v>
      </c>
      <c r="AI1529" s="22">
        <v>9.49</v>
      </c>
    </row>
    <row r="1530" spans="1:35">
      <c r="A1530" s="22" t="s">
        <v>802</v>
      </c>
      <c r="L1530" s="22">
        <v>89.8</v>
      </c>
      <c r="P1530" s="22">
        <v>10.199999999999999</v>
      </c>
      <c r="AI1530" s="22">
        <v>16.03</v>
      </c>
    </row>
    <row r="1531" spans="1:35">
      <c r="A1531" s="22" t="s">
        <v>803</v>
      </c>
      <c r="H1531" s="22">
        <v>67.400000000000006</v>
      </c>
      <c r="I1531" s="22">
        <v>3.9</v>
      </c>
      <c r="K1531" s="22">
        <v>5.3</v>
      </c>
      <c r="L1531" s="22">
        <v>16.7</v>
      </c>
      <c r="N1531" s="22">
        <v>6.5</v>
      </c>
      <c r="AC1531" s="22">
        <v>0.2</v>
      </c>
      <c r="AI1531" s="22">
        <v>17.28</v>
      </c>
    </row>
    <row r="1532" spans="1:35">
      <c r="A1532" s="22" t="s">
        <v>804</v>
      </c>
      <c r="H1532" s="22">
        <v>18.399999999999999</v>
      </c>
      <c r="I1532" s="22">
        <v>6.4</v>
      </c>
      <c r="L1532" s="22">
        <v>46.2</v>
      </c>
      <c r="N1532" s="22">
        <v>16.5</v>
      </c>
      <c r="O1532" s="22">
        <v>11.2</v>
      </c>
      <c r="AC1532" s="22">
        <v>1.3</v>
      </c>
      <c r="AI1532" s="22">
        <v>8.82</v>
      </c>
    </row>
    <row r="1533" spans="1:35">
      <c r="A1533" s="22" t="s">
        <v>2860</v>
      </c>
      <c r="S1533" s="22">
        <v>1.54</v>
      </c>
      <c r="Z1533" s="22">
        <v>94.86</v>
      </c>
      <c r="AC1533" s="22">
        <v>3.6</v>
      </c>
      <c r="AI1533" s="22">
        <v>9.34</v>
      </c>
    </row>
    <row r="1534" spans="1:35">
      <c r="A1534" s="22" t="s">
        <v>805</v>
      </c>
      <c r="G1534" s="22">
        <v>4.2</v>
      </c>
      <c r="H1534" s="22">
        <v>45.7</v>
      </c>
      <c r="I1534" s="22">
        <v>18.3</v>
      </c>
      <c r="K1534" s="22">
        <v>5</v>
      </c>
      <c r="L1534" s="22">
        <v>20.9</v>
      </c>
      <c r="N1534" s="22">
        <v>5.9</v>
      </c>
      <c r="AI1534" s="22">
        <v>5.21</v>
      </c>
    </row>
    <row r="1535" spans="1:35">
      <c r="A1535" s="22" t="s">
        <v>1470</v>
      </c>
      <c r="V1535" s="22">
        <v>15.8</v>
      </c>
      <c r="Z1535" s="22">
        <v>77</v>
      </c>
      <c r="AC1535" s="22">
        <v>7.2</v>
      </c>
      <c r="AI1535" s="22">
        <v>6.22</v>
      </c>
    </row>
    <row r="1536" spans="1:35">
      <c r="A1536" s="22" t="s">
        <v>806</v>
      </c>
      <c r="N1536" s="22">
        <v>24.8</v>
      </c>
      <c r="AE1536" s="22">
        <v>62.8</v>
      </c>
      <c r="AF1536" s="22">
        <v>12.4</v>
      </c>
      <c r="AI1536" s="22">
        <v>2.8</v>
      </c>
    </row>
    <row r="1537" spans="1:35">
      <c r="A1537" s="22" t="s">
        <v>1471</v>
      </c>
      <c r="N1537" s="22">
        <v>17.399999999999999</v>
      </c>
      <c r="P1537" s="22">
        <v>30.6</v>
      </c>
      <c r="AE1537" s="22">
        <v>44.2</v>
      </c>
      <c r="AF1537" s="22">
        <v>7.8</v>
      </c>
      <c r="AI1537" s="22">
        <v>8.0299999999999994</v>
      </c>
    </row>
    <row r="1538" spans="1:35">
      <c r="A1538" s="22" t="s">
        <v>807</v>
      </c>
      <c r="H1538" s="22">
        <v>100</v>
      </c>
      <c r="AI1538" s="22">
        <v>21.25</v>
      </c>
    </row>
    <row r="1539" spans="1:35">
      <c r="A1539" s="22" t="s">
        <v>808</v>
      </c>
      <c r="N1539" s="22">
        <v>13.5</v>
      </c>
      <c r="P1539" s="22">
        <v>14.9</v>
      </c>
      <c r="Z1539" s="22">
        <v>51.4</v>
      </c>
      <c r="AC1539" s="22">
        <v>15.2</v>
      </c>
      <c r="AF1539" s="22">
        <v>5</v>
      </c>
      <c r="AI1539" s="22">
        <v>5.81</v>
      </c>
    </row>
    <row r="1540" spans="1:35">
      <c r="A1540" s="22" t="s">
        <v>809</v>
      </c>
      <c r="N1540" s="22">
        <v>18.600000000000001</v>
      </c>
      <c r="P1540" s="22">
        <v>27.5</v>
      </c>
      <c r="Z1540" s="22">
        <v>38.9</v>
      </c>
      <c r="AC1540" s="22">
        <v>10.1</v>
      </c>
      <c r="AF1540" s="22">
        <v>4.9000000000000004</v>
      </c>
      <c r="AI1540" s="22">
        <v>8.3800000000000008</v>
      </c>
    </row>
    <row r="1541" spans="1:35">
      <c r="A1541" s="22" t="s">
        <v>810</v>
      </c>
      <c r="N1541" s="22">
        <v>22.6</v>
      </c>
      <c r="P1541" s="22">
        <v>42.1</v>
      </c>
      <c r="Z1541" s="22">
        <v>25.5</v>
      </c>
      <c r="AC1541" s="22">
        <v>5</v>
      </c>
      <c r="AF1541" s="22">
        <v>4.8</v>
      </c>
      <c r="AI1541" s="22">
        <v>10.96</v>
      </c>
    </row>
    <row r="1542" spans="1:35">
      <c r="A1542" s="22" t="s">
        <v>811</v>
      </c>
      <c r="N1542" s="22">
        <v>23.2</v>
      </c>
      <c r="P1542" s="22">
        <v>52.5</v>
      </c>
      <c r="Z1542" s="22">
        <v>15.4</v>
      </c>
      <c r="AC1542" s="22">
        <v>4</v>
      </c>
      <c r="AF1542" s="22">
        <v>4.9000000000000004</v>
      </c>
      <c r="AI1542" s="22">
        <v>13</v>
      </c>
    </row>
    <row r="1543" spans="1:35">
      <c r="A1543" s="22" t="s">
        <v>812</v>
      </c>
      <c r="N1543" s="22">
        <v>32.6</v>
      </c>
      <c r="P1543" s="22">
        <v>58.5</v>
      </c>
      <c r="Z1543" s="22">
        <v>4</v>
      </c>
      <c r="AF1543" s="22">
        <v>4.9000000000000004</v>
      </c>
      <c r="AI1543" s="22">
        <v>14.34</v>
      </c>
    </row>
    <row r="1544" spans="1:35">
      <c r="A1544" s="22" t="s">
        <v>813</v>
      </c>
      <c r="Z1544" s="22">
        <v>93.8</v>
      </c>
      <c r="AC1544" s="22">
        <v>6.2</v>
      </c>
      <c r="AI1544" s="22">
        <v>3.36</v>
      </c>
    </row>
    <row r="1545" spans="1:35">
      <c r="A1545" s="22" t="s">
        <v>2358</v>
      </c>
      <c r="AC1545" s="22">
        <v>100</v>
      </c>
      <c r="AI1545" s="22">
        <v>0.28999999999999998</v>
      </c>
    </row>
    <row r="1546" spans="1:35">
      <c r="A1546" s="22" t="s">
        <v>814</v>
      </c>
      <c r="N1546" s="22">
        <v>100</v>
      </c>
      <c r="AI1546" s="22">
        <v>10.78</v>
      </c>
    </row>
    <row r="1547" spans="1:35">
      <c r="A1547" s="22" t="s">
        <v>2881</v>
      </c>
      <c r="N1547" s="22">
        <v>73</v>
      </c>
      <c r="V1547" s="22">
        <v>25.6</v>
      </c>
      <c r="AC1547" s="22">
        <v>1.4</v>
      </c>
      <c r="AI1547" s="22">
        <v>3.44</v>
      </c>
    </row>
    <row r="1548" spans="1:35">
      <c r="A1548" s="22" t="s">
        <v>2882</v>
      </c>
      <c r="N1548" s="22">
        <v>100</v>
      </c>
      <c r="AI1548" s="22">
        <v>4.71</v>
      </c>
    </row>
    <row r="1549" spans="1:35">
      <c r="A1549" s="22" t="s">
        <v>2840</v>
      </c>
      <c r="X1549" s="22">
        <v>100</v>
      </c>
      <c r="AI1549" s="22">
        <v>-0.1</v>
      </c>
    </row>
    <row r="1550" spans="1:35">
      <c r="A1550" s="22" t="s">
        <v>2359</v>
      </c>
      <c r="AC1550" s="22">
        <v>29.8</v>
      </c>
      <c r="AF1550" s="22">
        <v>70.2</v>
      </c>
      <c r="AI1550" s="22">
        <v>-1.28</v>
      </c>
    </row>
    <row r="1551" spans="1:35">
      <c r="A1551" s="22" t="s">
        <v>815</v>
      </c>
      <c r="AG1551" s="22">
        <v>100</v>
      </c>
      <c r="AI1551" s="22">
        <v>13.64</v>
      </c>
    </row>
    <row r="1552" spans="1:35">
      <c r="A1552" s="22" t="s">
        <v>1762</v>
      </c>
      <c r="AG1552" s="22">
        <v>100</v>
      </c>
      <c r="AI1552" s="22">
        <v>25.81</v>
      </c>
    </row>
    <row r="1553" spans="1:35">
      <c r="A1553" s="22" t="s">
        <v>816</v>
      </c>
      <c r="B1553" s="22">
        <v>11.9</v>
      </c>
      <c r="D1553" s="22">
        <v>4.5999999999999996</v>
      </c>
      <c r="H1553" s="22">
        <v>26.9</v>
      </c>
      <c r="I1553" s="22">
        <v>0.8</v>
      </c>
      <c r="K1553" s="22">
        <v>5.7</v>
      </c>
      <c r="L1553" s="22">
        <v>6</v>
      </c>
      <c r="N1553" s="22">
        <v>13.9</v>
      </c>
      <c r="O1553" s="22">
        <v>9.6</v>
      </c>
      <c r="X1553" s="22">
        <v>4.4000000000000004</v>
      </c>
      <c r="Z1553" s="22">
        <v>10.3</v>
      </c>
      <c r="AC1553" s="22">
        <v>0.6</v>
      </c>
      <c r="AF1553" s="22">
        <v>5.3</v>
      </c>
      <c r="AI1553" s="22">
        <v>13.53</v>
      </c>
    </row>
    <row r="1554" spans="1:35">
      <c r="A1554" s="22" t="s">
        <v>2360</v>
      </c>
      <c r="B1554" s="22">
        <v>3.2</v>
      </c>
      <c r="H1554" s="22">
        <v>20.6</v>
      </c>
      <c r="I1554" s="22">
        <v>0.4</v>
      </c>
      <c r="K1554" s="22">
        <v>4.3</v>
      </c>
      <c r="L1554" s="22">
        <v>6.5</v>
      </c>
      <c r="N1554" s="22">
        <v>22.6</v>
      </c>
      <c r="O1554" s="22">
        <v>10.1</v>
      </c>
      <c r="X1554" s="22">
        <v>7.3</v>
      </c>
      <c r="Z1554" s="22">
        <v>12.8</v>
      </c>
      <c r="AC1554" s="22">
        <v>2.7</v>
      </c>
      <c r="AF1554" s="22">
        <v>9.5</v>
      </c>
      <c r="AI1554" s="22">
        <v>12.63</v>
      </c>
    </row>
    <row r="1555" spans="1:35">
      <c r="A1555" s="22" t="s">
        <v>817</v>
      </c>
      <c r="B1555" s="22">
        <v>9.1999999999999993</v>
      </c>
      <c r="D1555" s="22">
        <v>4.9000000000000004</v>
      </c>
      <c r="H1555" s="22">
        <v>12.7</v>
      </c>
      <c r="K1555" s="22">
        <v>1.6</v>
      </c>
      <c r="L1555" s="22">
        <v>3.5</v>
      </c>
      <c r="N1555" s="22">
        <v>10.6</v>
      </c>
      <c r="O1555" s="22">
        <v>5.9</v>
      </c>
      <c r="X1555" s="22">
        <v>19.3</v>
      </c>
      <c r="Z1555" s="22">
        <v>24.4</v>
      </c>
      <c r="AC1555" s="22">
        <v>3</v>
      </c>
      <c r="AF1555" s="22">
        <v>4.9000000000000004</v>
      </c>
      <c r="AI1555" s="22">
        <v>7.59</v>
      </c>
    </row>
    <row r="1556" spans="1:35">
      <c r="A1556" s="22" t="s">
        <v>2361</v>
      </c>
      <c r="B1556" s="22">
        <v>2.4</v>
      </c>
      <c r="H1556" s="22">
        <v>12.7</v>
      </c>
      <c r="I1556" s="22">
        <v>0.1</v>
      </c>
      <c r="K1556" s="22">
        <v>2.2999999999999998</v>
      </c>
      <c r="L1556" s="22">
        <v>3.1</v>
      </c>
      <c r="N1556" s="22">
        <v>14.7</v>
      </c>
      <c r="O1556" s="22">
        <v>6</v>
      </c>
      <c r="X1556" s="22">
        <v>25</v>
      </c>
      <c r="Z1556" s="22">
        <v>19.600000000000001</v>
      </c>
      <c r="AC1556" s="22">
        <v>5.7</v>
      </c>
      <c r="AF1556" s="22">
        <v>8.4</v>
      </c>
      <c r="AI1556" s="22">
        <v>7.87</v>
      </c>
    </row>
    <row r="1557" spans="1:35">
      <c r="A1557" s="22" t="s">
        <v>818</v>
      </c>
      <c r="B1557" s="22">
        <v>10.1</v>
      </c>
      <c r="D1557" s="22">
        <v>5.9</v>
      </c>
      <c r="H1557" s="22">
        <v>8.8000000000000007</v>
      </c>
      <c r="I1557" s="22">
        <v>0.1</v>
      </c>
      <c r="K1557" s="22">
        <v>1.2</v>
      </c>
      <c r="L1557" s="22">
        <v>1.9</v>
      </c>
      <c r="N1557" s="22">
        <v>6.7</v>
      </c>
      <c r="O1557" s="22">
        <v>3.1</v>
      </c>
      <c r="X1557" s="22">
        <v>24.1</v>
      </c>
      <c r="Z1557" s="22">
        <v>24.1</v>
      </c>
      <c r="AC1557" s="22">
        <v>9.9</v>
      </c>
      <c r="AF1557" s="22">
        <v>4.0999999999999996</v>
      </c>
      <c r="AI1557" s="22">
        <v>4.93</v>
      </c>
    </row>
    <row r="1558" spans="1:35">
      <c r="A1558" s="22" t="s">
        <v>2362</v>
      </c>
      <c r="B1558" s="22">
        <v>1.5</v>
      </c>
      <c r="H1558" s="22">
        <v>8.8000000000000007</v>
      </c>
      <c r="I1558" s="22">
        <v>0.1</v>
      </c>
      <c r="K1558" s="22">
        <v>1.4</v>
      </c>
      <c r="L1558" s="22">
        <v>2</v>
      </c>
      <c r="N1558" s="22">
        <v>7.8</v>
      </c>
      <c r="O1558" s="22">
        <v>3.8</v>
      </c>
      <c r="X1558" s="22">
        <v>33.9</v>
      </c>
      <c r="Z1558" s="22">
        <v>19.600000000000001</v>
      </c>
      <c r="AC1558" s="22">
        <v>13.8</v>
      </c>
      <c r="AF1558" s="22">
        <v>7.3</v>
      </c>
      <c r="AI1558" s="22">
        <v>5.3</v>
      </c>
    </row>
    <row r="1559" spans="1:35">
      <c r="A1559" s="22" t="s">
        <v>819</v>
      </c>
      <c r="B1559" s="22">
        <v>5.8</v>
      </c>
      <c r="D1559" s="22">
        <v>5.0999999999999996</v>
      </c>
      <c r="H1559" s="22">
        <v>31.9</v>
      </c>
      <c r="I1559" s="22">
        <v>1.9</v>
      </c>
      <c r="K1559" s="22">
        <v>4.7</v>
      </c>
      <c r="L1559" s="22">
        <v>8.9</v>
      </c>
      <c r="N1559" s="22">
        <v>23.5</v>
      </c>
      <c r="O1559" s="22">
        <v>11.4</v>
      </c>
      <c r="Z1559" s="22">
        <v>5.3</v>
      </c>
      <c r="AC1559" s="22">
        <v>1.5</v>
      </c>
      <c r="AI1559" s="22">
        <v>19.79</v>
      </c>
    </row>
    <row r="1560" spans="1:35">
      <c r="A1560" s="22" t="s">
        <v>2363</v>
      </c>
      <c r="B1560" s="22">
        <v>4.2</v>
      </c>
      <c r="H1560" s="22">
        <v>24.4</v>
      </c>
      <c r="I1560" s="22">
        <v>0.7</v>
      </c>
      <c r="K1560" s="22">
        <v>7.7</v>
      </c>
      <c r="L1560" s="22">
        <v>9.3000000000000007</v>
      </c>
      <c r="N1560" s="22">
        <v>28.9</v>
      </c>
      <c r="O1560" s="22">
        <v>13.7</v>
      </c>
      <c r="Z1560" s="22">
        <v>1.5</v>
      </c>
      <c r="AC1560" s="22">
        <v>1.7</v>
      </c>
      <c r="AF1560" s="22">
        <v>7.9</v>
      </c>
      <c r="AI1560" s="22">
        <v>15.85</v>
      </c>
    </row>
    <row r="1561" spans="1:35">
      <c r="A1561" s="22" t="s">
        <v>1948</v>
      </c>
      <c r="B1561" s="22">
        <v>3.4</v>
      </c>
      <c r="D1561" s="22">
        <v>8.6999999999999993</v>
      </c>
      <c r="H1561" s="22">
        <v>14.1</v>
      </c>
      <c r="I1561" s="22">
        <v>0.4</v>
      </c>
      <c r="K1561" s="22">
        <v>0.1</v>
      </c>
      <c r="L1561" s="22">
        <v>3.7</v>
      </c>
      <c r="N1561" s="22">
        <v>9.3000000000000007</v>
      </c>
      <c r="O1561" s="22">
        <v>3.7</v>
      </c>
      <c r="X1561" s="22">
        <v>10.7</v>
      </c>
      <c r="Z1561" s="22">
        <v>31.3</v>
      </c>
      <c r="AC1561" s="22">
        <v>2</v>
      </c>
      <c r="AF1561" s="22">
        <v>12.6</v>
      </c>
      <c r="AI1561" s="22">
        <v>6.93</v>
      </c>
    </row>
    <row r="1562" spans="1:35">
      <c r="A1562" s="22" t="s">
        <v>2867</v>
      </c>
      <c r="B1562" s="22">
        <v>3.8</v>
      </c>
      <c r="D1562" s="22">
        <v>6</v>
      </c>
      <c r="H1562" s="22">
        <v>20.8</v>
      </c>
      <c r="I1562" s="22">
        <v>0.6</v>
      </c>
      <c r="K1562" s="22">
        <v>0.1</v>
      </c>
      <c r="L1562" s="22">
        <v>7</v>
      </c>
      <c r="N1562" s="22">
        <v>18.2</v>
      </c>
      <c r="O1562" s="22">
        <v>8</v>
      </c>
      <c r="Z1562" s="22">
        <v>19.8</v>
      </c>
      <c r="AC1562" s="22">
        <v>1.7</v>
      </c>
      <c r="AF1562" s="22">
        <v>14</v>
      </c>
      <c r="AI1562" s="22">
        <v>10.16</v>
      </c>
    </row>
    <row r="1563" spans="1:35">
      <c r="A1563" s="22" t="s">
        <v>2364</v>
      </c>
      <c r="AG1563" s="22">
        <v>100</v>
      </c>
      <c r="AI1563" s="22">
        <v>14.96</v>
      </c>
    </row>
    <row r="1564" spans="1:35">
      <c r="A1564" s="22" t="s">
        <v>3047</v>
      </c>
      <c r="AG1564" s="22">
        <v>100</v>
      </c>
      <c r="AI1564" s="22">
        <v>10.44</v>
      </c>
    </row>
    <row r="1565" spans="1:35">
      <c r="A1565" s="22" t="s">
        <v>2365</v>
      </c>
      <c r="AG1565" s="22">
        <v>100</v>
      </c>
      <c r="AI1565" s="22">
        <v>14.57</v>
      </c>
    </row>
    <row r="1566" spans="1:35">
      <c r="A1566" s="22" t="s">
        <v>2366</v>
      </c>
      <c r="AG1566" s="22">
        <v>100</v>
      </c>
      <c r="AI1566" s="22">
        <v>7.72</v>
      </c>
    </row>
    <row r="1567" spans="1:35">
      <c r="A1567" s="22" t="s">
        <v>2367</v>
      </c>
      <c r="G1567" s="22">
        <v>2.5</v>
      </c>
      <c r="H1567" s="22">
        <v>59.56</v>
      </c>
      <c r="I1567" s="22">
        <v>0.99</v>
      </c>
      <c r="J1567" s="22">
        <v>12.73</v>
      </c>
      <c r="K1567" s="22">
        <v>6.63</v>
      </c>
      <c r="L1567" s="22">
        <v>11.97</v>
      </c>
      <c r="M1567" s="22">
        <v>0.48</v>
      </c>
      <c r="N1567" s="22">
        <v>2.1800000000000002</v>
      </c>
      <c r="O1567" s="22">
        <v>2</v>
      </c>
      <c r="AC1567" s="22">
        <v>0.96</v>
      </c>
      <c r="AI1567" s="22">
        <v>21.66</v>
      </c>
    </row>
    <row r="1568" spans="1:35">
      <c r="A1568" s="22" t="s">
        <v>2368</v>
      </c>
      <c r="G1568" s="22">
        <v>2.2599999999999998</v>
      </c>
      <c r="H1568" s="22">
        <v>59.4</v>
      </c>
      <c r="J1568" s="22">
        <v>11.05</v>
      </c>
      <c r="K1568" s="22">
        <v>6.29</v>
      </c>
      <c r="L1568" s="22">
        <v>13.08</v>
      </c>
      <c r="N1568" s="22">
        <v>3.31</v>
      </c>
      <c r="O1568" s="22">
        <v>3.38</v>
      </c>
      <c r="AC1568" s="22">
        <v>1.24</v>
      </c>
      <c r="AI1568" s="22">
        <v>20</v>
      </c>
    </row>
    <row r="1569" spans="1:35">
      <c r="A1569" s="22" t="s">
        <v>2369</v>
      </c>
      <c r="P1569" s="22">
        <v>96.78</v>
      </c>
      <c r="AC1569" s="22">
        <v>3.22</v>
      </c>
      <c r="AI1569" s="22">
        <v>9.58</v>
      </c>
    </row>
    <row r="1570" spans="1:35">
      <c r="A1570" s="22" t="s">
        <v>2370</v>
      </c>
      <c r="AG1570" s="22">
        <v>100</v>
      </c>
      <c r="AI1570" s="22">
        <v>11.35</v>
      </c>
    </row>
    <row r="1571" spans="1:35">
      <c r="A1571" s="22" t="s">
        <v>2371</v>
      </c>
      <c r="H1571" s="22">
        <v>6.96</v>
      </c>
      <c r="L1571" s="22">
        <v>5.54</v>
      </c>
      <c r="N1571" s="22">
        <v>85.32</v>
      </c>
      <c r="AC1571" s="22">
        <v>2.1800000000000002</v>
      </c>
      <c r="AI1571" s="22">
        <v>8.9600000000000009</v>
      </c>
    </row>
    <row r="1572" spans="1:35">
      <c r="A1572" s="22" t="s">
        <v>2372</v>
      </c>
      <c r="H1572" s="22">
        <v>9.74</v>
      </c>
      <c r="J1572" s="22">
        <v>0.18</v>
      </c>
      <c r="L1572" s="22">
        <v>5.49</v>
      </c>
      <c r="N1572" s="22">
        <v>81.760000000000005</v>
      </c>
      <c r="AC1572" s="22">
        <v>2.83</v>
      </c>
      <c r="AI1572" s="22">
        <v>16</v>
      </c>
    </row>
    <row r="1573" spans="1:35">
      <c r="A1573" s="22" t="s">
        <v>3048</v>
      </c>
      <c r="H1573" s="22">
        <v>1.92</v>
      </c>
      <c r="L1573" s="22">
        <v>5.01</v>
      </c>
      <c r="N1573" s="22">
        <v>90.25</v>
      </c>
      <c r="AC1573" s="22">
        <v>2.82</v>
      </c>
      <c r="AI1573" s="22">
        <v>5.77</v>
      </c>
    </row>
    <row r="1574" spans="1:35">
      <c r="A1574" s="22" t="s">
        <v>2373</v>
      </c>
      <c r="N1574" s="22">
        <v>91.55</v>
      </c>
      <c r="AC1574" s="22">
        <v>8.4499999999999993</v>
      </c>
      <c r="AI1574" s="22">
        <v>18.72</v>
      </c>
    </row>
    <row r="1575" spans="1:35">
      <c r="A1575" s="22" t="s">
        <v>2945</v>
      </c>
      <c r="AG1575" s="22">
        <v>100</v>
      </c>
      <c r="AI1575" s="22">
        <v>32.96</v>
      </c>
    </row>
    <row r="1576" spans="1:35">
      <c r="A1576" s="22" t="s">
        <v>2946</v>
      </c>
      <c r="AG1576" s="22">
        <v>100</v>
      </c>
      <c r="AI1576" s="22">
        <v>30.14</v>
      </c>
    </row>
    <row r="1577" spans="1:35">
      <c r="A1577" s="22" t="s">
        <v>2374</v>
      </c>
      <c r="AG1577" s="22">
        <v>100</v>
      </c>
      <c r="AI1577" s="22">
        <v>36.369999999999997</v>
      </c>
    </row>
    <row r="1578" spans="1:35">
      <c r="A1578" s="22" t="s">
        <v>2947</v>
      </c>
      <c r="AG1578" s="22">
        <v>100</v>
      </c>
      <c r="AI1578" s="22">
        <v>13.96</v>
      </c>
    </row>
    <row r="1579" spans="1:35">
      <c r="A1579" s="22" t="s">
        <v>820</v>
      </c>
      <c r="B1579" s="22">
        <v>1.18</v>
      </c>
      <c r="P1579" s="22">
        <v>56.71</v>
      </c>
      <c r="AI1579" s="22">
        <v>25.03</v>
      </c>
    </row>
    <row r="1580" spans="1:35">
      <c r="A1580" s="22" t="s">
        <v>821</v>
      </c>
      <c r="P1580" s="22">
        <v>99.18</v>
      </c>
      <c r="AC1580" s="22">
        <v>0.82</v>
      </c>
      <c r="AI1580" s="22">
        <v>19.940000000000001</v>
      </c>
    </row>
    <row r="1581" spans="1:35">
      <c r="A1581" s="22" t="s">
        <v>822</v>
      </c>
      <c r="D1581" s="22">
        <v>5.03</v>
      </c>
      <c r="P1581" s="22">
        <v>78.67</v>
      </c>
      <c r="AC1581" s="22">
        <v>16.3</v>
      </c>
      <c r="AI1581" s="22">
        <v>4.1900000000000004</v>
      </c>
    </row>
    <row r="1582" spans="1:35">
      <c r="A1582" s="22" t="s">
        <v>190</v>
      </c>
      <c r="AG1582" s="22">
        <v>100</v>
      </c>
      <c r="AI1582" s="22">
        <v>4.55</v>
      </c>
    </row>
    <row r="1583" spans="1:35">
      <c r="A1583" s="22" t="s">
        <v>3049</v>
      </c>
      <c r="AG1583" s="22">
        <v>100</v>
      </c>
      <c r="AI1583" s="22">
        <v>13.09</v>
      </c>
    </row>
    <row r="1584" spans="1:35">
      <c r="A1584" s="22" t="s">
        <v>1472</v>
      </c>
      <c r="B1584" s="22">
        <v>8.3000000000000007</v>
      </c>
      <c r="D1584" s="22">
        <v>9.9</v>
      </c>
      <c r="H1584" s="22">
        <v>4.5999999999999996</v>
      </c>
      <c r="I1584" s="22">
        <v>1.9</v>
      </c>
      <c r="K1584" s="22">
        <v>8.1999999999999993</v>
      </c>
      <c r="L1584" s="22">
        <v>4.8</v>
      </c>
      <c r="N1584" s="22">
        <v>11.2</v>
      </c>
      <c r="Z1584" s="22">
        <v>47</v>
      </c>
      <c r="AC1584" s="22">
        <v>4.2</v>
      </c>
      <c r="AI1584" s="22">
        <v>4.38</v>
      </c>
    </row>
    <row r="1585" spans="1:35">
      <c r="A1585" s="22" t="s">
        <v>823</v>
      </c>
      <c r="B1585" s="22">
        <v>3.5</v>
      </c>
      <c r="D1585" s="22">
        <v>5.9</v>
      </c>
      <c r="H1585" s="22">
        <v>23.1</v>
      </c>
      <c r="I1585" s="22">
        <v>1.4</v>
      </c>
      <c r="K1585" s="22">
        <v>2.1</v>
      </c>
      <c r="L1585" s="22">
        <v>18.8</v>
      </c>
      <c r="N1585" s="22">
        <v>34.299999999999997</v>
      </c>
      <c r="Z1585" s="22">
        <v>2</v>
      </c>
      <c r="AC1585" s="22">
        <v>8.1</v>
      </c>
      <c r="AE1585" s="22">
        <v>0.8</v>
      </c>
      <c r="AI1585" s="22">
        <v>6.73</v>
      </c>
    </row>
    <row r="1586" spans="1:35">
      <c r="A1586" s="22" t="s">
        <v>824</v>
      </c>
      <c r="B1586" s="22">
        <v>0.1</v>
      </c>
      <c r="L1586" s="22">
        <v>59.5</v>
      </c>
      <c r="N1586" s="22">
        <v>26.5</v>
      </c>
      <c r="AC1586" s="22">
        <v>13.9</v>
      </c>
      <c r="AI1586" s="22">
        <v>31.38</v>
      </c>
    </row>
    <row r="1587" spans="1:35">
      <c r="A1587" s="22" t="s">
        <v>825</v>
      </c>
      <c r="D1587" s="22">
        <v>99.2</v>
      </c>
      <c r="AC1587" s="22">
        <v>0.8</v>
      </c>
      <c r="AI1587" s="22">
        <v>47.82</v>
      </c>
    </row>
    <row r="1588" spans="1:35">
      <c r="A1588" s="22" t="s">
        <v>826</v>
      </c>
      <c r="K1588" s="22">
        <v>99.4</v>
      </c>
      <c r="AC1588" s="22">
        <v>0.6</v>
      </c>
      <c r="AI1588" s="22">
        <v>20.68</v>
      </c>
    </row>
    <row r="1589" spans="1:35">
      <c r="A1589" s="22" t="s">
        <v>827</v>
      </c>
      <c r="D1589" s="22">
        <v>9.5</v>
      </c>
      <c r="G1589" s="22">
        <v>6.3</v>
      </c>
      <c r="I1589" s="22">
        <v>47.6</v>
      </c>
      <c r="J1589" s="22">
        <v>13</v>
      </c>
      <c r="K1589" s="22">
        <v>5.6</v>
      </c>
      <c r="P1589" s="22">
        <v>4</v>
      </c>
      <c r="AC1589" s="22">
        <v>12.7</v>
      </c>
      <c r="AE1589" s="22">
        <v>1.3</v>
      </c>
      <c r="AI1589" s="22">
        <v>15.51</v>
      </c>
    </row>
    <row r="1590" spans="1:35">
      <c r="A1590" s="22" t="s">
        <v>828</v>
      </c>
      <c r="B1590" s="22">
        <v>9.8000000000000007</v>
      </c>
      <c r="D1590" s="22">
        <v>9</v>
      </c>
      <c r="H1590" s="22">
        <v>5.4</v>
      </c>
      <c r="I1590" s="22">
        <v>1.7</v>
      </c>
      <c r="K1590" s="22">
        <v>6.6</v>
      </c>
      <c r="L1590" s="22">
        <v>6.2</v>
      </c>
      <c r="N1590" s="22">
        <v>9.8000000000000007</v>
      </c>
      <c r="Z1590" s="22">
        <v>45.9</v>
      </c>
      <c r="AC1590" s="22">
        <v>5.6</v>
      </c>
      <c r="AI1590" s="22">
        <v>4.78</v>
      </c>
    </row>
    <row r="1591" spans="1:35">
      <c r="A1591" s="22" t="s">
        <v>2375</v>
      </c>
      <c r="AG1591" s="22">
        <v>100</v>
      </c>
      <c r="AI1591" s="22">
        <v>8.36</v>
      </c>
    </row>
    <row r="1592" spans="1:35">
      <c r="A1592" s="22" t="s">
        <v>2376</v>
      </c>
      <c r="AG1592" s="22">
        <v>100</v>
      </c>
      <c r="AI1592" s="22">
        <v>11.09</v>
      </c>
    </row>
    <row r="1593" spans="1:35">
      <c r="A1593" s="22" t="s">
        <v>2377</v>
      </c>
      <c r="AG1593" s="22">
        <v>100</v>
      </c>
      <c r="AI1593" s="22">
        <v>0.08</v>
      </c>
    </row>
    <row r="1594" spans="1:35">
      <c r="A1594" s="22" t="s">
        <v>2378</v>
      </c>
      <c r="AG1594" s="22">
        <v>100</v>
      </c>
      <c r="AI1594" s="22">
        <v>4.0599999999999996</v>
      </c>
    </row>
    <row r="1595" spans="1:35">
      <c r="A1595" s="22" t="s">
        <v>2747</v>
      </c>
      <c r="AG1595" s="22">
        <v>100</v>
      </c>
      <c r="AI1595" s="22">
        <v>10.25</v>
      </c>
    </row>
    <row r="1596" spans="1:35">
      <c r="A1596" s="22" t="s">
        <v>2379</v>
      </c>
      <c r="H1596" s="22">
        <v>58.9</v>
      </c>
      <c r="I1596" s="22">
        <v>2.2999999999999998</v>
      </c>
      <c r="J1596" s="22">
        <v>2.2000000000000002</v>
      </c>
      <c r="K1596" s="22">
        <v>7.5</v>
      </c>
      <c r="L1596" s="22">
        <v>8.1</v>
      </c>
      <c r="N1596" s="22">
        <v>3.8</v>
      </c>
      <c r="P1596" s="22">
        <v>17.2</v>
      </c>
      <c r="AI1596" s="22">
        <v>17.98</v>
      </c>
    </row>
    <row r="1597" spans="1:35">
      <c r="A1597" s="22" t="s">
        <v>2748</v>
      </c>
      <c r="AG1597" s="22">
        <v>100</v>
      </c>
      <c r="AI1597" s="22">
        <v>5.41</v>
      </c>
    </row>
    <row r="1598" spans="1:35">
      <c r="A1598" s="22" t="s">
        <v>2380</v>
      </c>
      <c r="Z1598" s="22">
        <v>100</v>
      </c>
      <c r="AI1598" s="22">
        <v>1.36</v>
      </c>
    </row>
    <row r="1599" spans="1:35">
      <c r="A1599" s="22" t="s">
        <v>2381</v>
      </c>
      <c r="G1599" s="22">
        <v>0.97</v>
      </c>
      <c r="H1599" s="22">
        <v>59.03</v>
      </c>
      <c r="I1599" s="22">
        <v>3.59</v>
      </c>
      <c r="J1599" s="22">
        <v>9.4499999999999993</v>
      </c>
      <c r="K1599" s="22">
        <v>7.6</v>
      </c>
      <c r="L1599" s="22">
        <v>13.44</v>
      </c>
      <c r="M1599" s="22">
        <v>0.55000000000000004</v>
      </c>
      <c r="N1599" s="22">
        <v>4.21</v>
      </c>
      <c r="O1599" s="22">
        <v>0.48</v>
      </c>
      <c r="P1599" s="22">
        <v>0.1</v>
      </c>
      <c r="Q1599" s="22">
        <v>0.57999999999999996</v>
      </c>
      <c r="AI1599" s="22">
        <v>17.47</v>
      </c>
    </row>
    <row r="1600" spans="1:35">
      <c r="A1600" s="22" t="s">
        <v>2883</v>
      </c>
      <c r="P1600" s="22">
        <v>99.85</v>
      </c>
      <c r="AE1600" s="22">
        <v>0.15</v>
      </c>
      <c r="AI1600" s="22">
        <v>18.82</v>
      </c>
    </row>
    <row r="1601" spans="1:35">
      <c r="A1601" s="22" t="s">
        <v>2382</v>
      </c>
      <c r="P1601" s="22">
        <v>99.78</v>
      </c>
      <c r="AE1601" s="22">
        <v>0.22</v>
      </c>
    </row>
    <row r="1602" spans="1:35">
      <c r="A1602" s="22" t="s">
        <v>3050</v>
      </c>
      <c r="H1602" s="22">
        <v>32.200000000000003</v>
      </c>
      <c r="K1602" s="22">
        <v>21.2</v>
      </c>
      <c r="L1602" s="22">
        <v>10.9</v>
      </c>
      <c r="N1602" s="22">
        <v>34.700000000000003</v>
      </c>
      <c r="AC1602" s="22">
        <v>1</v>
      </c>
      <c r="AI1602" s="22">
        <v>9.2100000000000009</v>
      </c>
    </row>
    <row r="1603" spans="1:35">
      <c r="A1603" s="22" t="s">
        <v>2383</v>
      </c>
      <c r="H1603" s="22">
        <v>9.7200000000000006</v>
      </c>
      <c r="L1603" s="22">
        <v>8.66</v>
      </c>
      <c r="N1603" s="22">
        <v>79.58</v>
      </c>
      <c r="AC1603" s="22">
        <v>2.04</v>
      </c>
      <c r="AI1603" s="22">
        <v>6.93</v>
      </c>
    </row>
    <row r="1604" spans="1:35">
      <c r="A1604" s="22" t="s">
        <v>191</v>
      </c>
      <c r="I1604" s="22">
        <v>24.74</v>
      </c>
      <c r="J1604" s="22">
        <v>74.510000000000005</v>
      </c>
      <c r="AC1604" s="22">
        <v>0.75</v>
      </c>
      <c r="AI1604" s="22">
        <v>19.399999999999999</v>
      </c>
    </row>
    <row r="1605" spans="1:35">
      <c r="A1605" s="22" t="s">
        <v>1763</v>
      </c>
      <c r="H1605" s="22">
        <v>55.57</v>
      </c>
      <c r="J1605" s="22">
        <v>6.68</v>
      </c>
      <c r="K1605" s="22">
        <v>5.43</v>
      </c>
      <c r="N1605" s="22">
        <v>10.48</v>
      </c>
      <c r="V1605" s="22">
        <v>12.78</v>
      </c>
      <c r="AC1605" s="22">
        <v>2.0699999999999998</v>
      </c>
      <c r="AE1605" s="22">
        <v>6.98</v>
      </c>
      <c r="AI1605" s="22">
        <v>17.47</v>
      </c>
    </row>
    <row r="1606" spans="1:35">
      <c r="A1606" s="22" t="s">
        <v>1764</v>
      </c>
      <c r="I1606" s="22">
        <v>4.6100000000000003</v>
      </c>
      <c r="J1606" s="22">
        <v>94.24</v>
      </c>
      <c r="AC1606" s="22">
        <v>1.1499999999999999</v>
      </c>
      <c r="AI1606" s="22">
        <v>23.63</v>
      </c>
    </row>
    <row r="1607" spans="1:35">
      <c r="A1607" s="22" t="s">
        <v>1765</v>
      </c>
      <c r="G1607" s="22">
        <v>12.41</v>
      </c>
      <c r="I1607" s="22">
        <v>3.87</v>
      </c>
      <c r="J1607" s="22">
        <v>72.95</v>
      </c>
      <c r="M1607" s="22">
        <v>5.33</v>
      </c>
      <c r="O1607" s="22">
        <v>3.8</v>
      </c>
      <c r="AC1607" s="22">
        <v>1.64</v>
      </c>
      <c r="AI1607" s="22">
        <v>22.74</v>
      </c>
    </row>
    <row r="1608" spans="1:35">
      <c r="A1608" s="22" t="s">
        <v>829</v>
      </c>
      <c r="L1608" s="22">
        <v>99.13</v>
      </c>
      <c r="AC1608" s="22">
        <v>0.87</v>
      </c>
      <c r="AI1608" s="22">
        <v>15.33</v>
      </c>
    </row>
    <row r="1609" spans="1:35">
      <c r="A1609" s="22" t="s">
        <v>192</v>
      </c>
      <c r="L1609" s="22">
        <v>99.82</v>
      </c>
      <c r="AC1609" s="22">
        <v>0.18</v>
      </c>
      <c r="AI1609" s="22">
        <v>24.94</v>
      </c>
    </row>
    <row r="1610" spans="1:35">
      <c r="A1610" s="22" t="s">
        <v>830</v>
      </c>
      <c r="L1610" s="22">
        <v>98.55</v>
      </c>
      <c r="AC1610" s="22">
        <v>1.45</v>
      </c>
      <c r="AI1610" s="22">
        <v>20.53</v>
      </c>
    </row>
    <row r="1611" spans="1:35">
      <c r="A1611" s="22" t="s">
        <v>1766</v>
      </c>
      <c r="L1611" s="22">
        <v>97.58</v>
      </c>
      <c r="AC1611" s="22">
        <v>2.42</v>
      </c>
      <c r="AI1611" s="22">
        <v>24.89</v>
      </c>
    </row>
    <row r="1612" spans="1:35">
      <c r="A1612" s="22" t="s">
        <v>1767</v>
      </c>
      <c r="H1612" s="22">
        <v>82.08</v>
      </c>
      <c r="J1612" s="22">
        <v>5.96</v>
      </c>
      <c r="K1612" s="22">
        <v>1.31</v>
      </c>
      <c r="N1612" s="22">
        <v>1.36</v>
      </c>
      <c r="P1612" s="22">
        <v>0.96</v>
      </c>
      <c r="AC1612" s="22">
        <v>1.77</v>
      </c>
      <c r="AE1612" s="22">
        <v>6.56</v>
      </c>
      <c r="AI1612" s="22">
        <v>37.340000000000003</v>
      </c>
    </row>
    <row r="1613" spans="1:35">
      <c r="A1613" s="22" t="s">
        <v>1768</v>
      </c>
      <c r="H1613" s="22">
        <v>63.78</v>
      </c>
      <c r="I1613" s="22">
        <v>3.8</v>
      </c>
      <c r="J1613" s="22">
        <v>5.01</v>
      </c>
      <c r="K1613" s="22">
        <v>2.0299999999999998</v>
      </c>
      <c r="L1613" s="22">
        <v>10.41</v>
      </c>
      <c r="M1613" s="22">
        <v>2.93</v>
      </c>
      <c r="N1613" s="22">
        <v>11.16</v>
      </c>
      <c r="AC1613" s="22">
        <v>0.87</v>
      </c>
      <c r="AI1613" s="22">
        <v>13.99</v>
      </c>
    </row>
    <row r="1614" spans="1:35">
      <c r="A1614" s="22" t="s">
        <v>1769</v>
      </c>
      <c r="H1614" s="22">
        <v>65.180000000000007</v>
      </c>
      <c r="I1614" s="22">
        <v>1.21</v>
      </c>
      <c r="J1614" s="22">
        <v>9.15</v>
      </c>
      <c r="K1614" s="22">
        <v>4.92</v>
      </c>
      <c r="L1614" s="22">
        <v>10.35</v>
      </c>
      <c r="N1614" s="22">
        <v>4.1100000000000003</v>
      </c>
      <c r="AC1614" s="22">
        <v>2.34</v>
      </c>
      <c r="AE1614" s="22">
        <v>2.75</v>
      </c>
      <c r="AI1614" s="22">
        <v>25.02</v>
      </c>
    </row>
    <row r="1615" spans="1:35">
      <c r="A1615" s="22" t="s">
        <v>193</v>
      </c>
      <c r="G1615" s="22">
        <v>2.21</v>
      </c>
      <c r="H1615" s="22">
        <v>31</v>
      </c>
      <c r="I1615" s="22">
        <v>8.1199999999999992</v>
      </c>
      <c r="L1615" s="22">
        <v>30.71</v>
      </c>
      <c r="M1615" s="22">
        <v>4.8600000000000003</v>
      </c>
      <c r="N1615" s="22">
        <v>19.12</v>
      </c>
      <c r="O1615" s="22">
        <v>3.47</v>
      </c>
      <c r="AC1615" s="22">
        <v>0.49</v>
      </c>
      <c r="AI1615" s="22">
        <v>13.84</v>
      </c>
    </row>
    <row r="1616" spans="1:35">
      <c r="A1616" s="22" t="s">
        <v>1770</v>
      </c>
      <c r="H1616" s="22">
        <v>73.06</v>
      </c>
      <c r="I1616" s="22">
        <v>1.47</v>
      </c>
      <c r="K1616" s="22">
        <v>10.1</v>
      </c>
      <c r="L1616" s="22">
        <v>8.1300000000000008</v>
      </c>
      <c r="N1616" s="22">
        <v>2.54</v>
      </c>
      <c r="P1616" s="22">
        <v>3.8</v>
      </c>
      <c r="AC1616" s="22">
        <v>0.9</v>
      </c>
      <c r="AI1616" s="22">
        <v>39.799999999999997</v>
      </c>
    </row>
    <row r="1617" spans="1:35">
      <c r="A1617" s="22" t="s">
        <v>1771</v>
      </c>
      <c r="H1617" s="22">
        <v>91.13</v>
      </c>
      <c r="J1617" s="22">
        <v>6.72</v>
      </c>
      <c r="K1617" s="22">
        <v>0.69</v>
      </c>
      <c r="P1617" s="22">
        <v>1.03</v>
      </c>
      <c r="AC1617" s="22">
        <v>0.44</v>
      </c>
      <c r="AI1617" s="22">
        <v>33.58</v>
      </c>
    </row>
    <row r="1618" spans="1:35">
      <c r="A1618" s="22" t="s">
        <v>1772</v>
      </c>
      <c r="H1618" s="22">
        <v>18.940000000000001</v>
      </c>
      <c r="N1618" s="22">
        <v>80.73</v>
      </c>
      <c r="AC1618" s="22">
        <v>0.32</v>
      </c>
      <c r="AI1618" s="22">
        <v>10.119999999999999</v>
      </c>
    </row>
    <row r="1619" spans="1:35">
      <c r="A1619" s="22" t="s">
        <v>1773</v>
      </c>
      <c r="J1619" s="22">
        <v>97.5</v>
      </c>
      <c r="AC1619" s="22">
        <v>2.5</v>
      </c>
      <c r="AI1619" s="22">
        <v>34.86</v>
      </c>
    </row>
    <row r="1620" spans="1:35">
      <c r="A1620" s="22" t="s">
        <v>2884</v>
      </c>
      <c r="K1620" s="22">
        <v>96.43</v>
      </c>
      <c r="AC1620" s="22">
        <v>3.57</v>
      </c>
      <c r="AI1620" s="22">
        <v>18.3</v>
      </c>
    </row>
    <row r="1621" spans="1:35">
      <c r="A1621" s="22" t="s">
        <v>1774</v>
      </c>
      <c r="K1621" s="22">
        <v>98.16</v>
      </c>
      <c r="AC1621" s="22">
        <v>1.84</v>
      </c>
      <c r="AI1621" s="22">
        <v>16.07</v>
      </c>
    </row>
    <row r="1622" spans="1:35">
      <c r="A1622" s="22" t="s">
        <v>1775</v>
      </c>
      <c r="G1622" s="22">
        <v>97.31</v>
      </c>
      <c r="H1622" s="22">
        <v>2.0299999999999998</v>
      </c>
      <c r="AC1622" s="22">
        <v>0.66</v>
      </c>
      <c r="AI1622" s="22">
        <v>13.8</v>
      </c>
    </row>
    <row r="1623" spans="1:35">
      <c r="A1623" s="22" t="s">
        <v>831</v>
      </c>
      <c r="N1623" s="22">
        <v>98.35</v>
      </c>
      <c r="AC1623" s="22">
        <v>1.65</v>
      </c>
      <c r="AI1623" s="22">
        <v>6.15</v>
      </c>
    </row>
    <row r="1624" spans="1:35">
      <c r="A1624" s="22" t="s">
        <v>832</v>
      </c>
      <c r="H1624" s="22">
        <v>1.45</v>
      </c>
      <c r="N1624" s="22">
        <v>93.93</v>
      </c>
      <c r="AC1624" s="22">
        <v>4.62</v>
      </c>
      <c r="AI1624" s="22">
        <v>6.25</v>
      </c>
    </row>
    <row r="1625" spans="1:35">
      <c r="A1625" s="22" t="s">
        <v>3051</v>
      </c>
      <c r="V1625" s="22">
        <v>70.849999999999994</v>
      </c>
      <c r="Z1625" s="22">
        <v>27.34</v>
      </c>
      <c r="AC1625" s="22">
        <v>1.81</v>
      </c>
      <c r="AI1625" s="22">
        <v>6.44</v>
      </c>
    </row>
    <row r="1626" spans="1:35">
      <c r="A1626" s="22" t="s">
        <v>1776</v>
      </c>
      <c r="M1626" s="22">
        <v>98.37</v>
      </c>
      <c r="AC1626" s="22">
        <v>1.63</v>
      </c>
      <c r="AI1626" s="22">
        <v>16.39</v>
      </c>
    </row>
    <row r="1627" spans="1:35">
      <c r="A1627" s="22" t="s">
        <v>194</v>
      </c>
      <c r="N1627" s="22">
        <v>90.76</v>
      </c>
      <c r="AC1627" s="22">
        <v>9.24</v>
      </c>
      <c r="AI1627" s="22">
        <v>11.24</v>
      </c>
    </row>
    <row r="1628" spans="1:35">
      <c r="A1628" s="22" t="s">
        <v>833</v>
      </c>
      <c r="V1628" s="22">
        <v>15.03</v>
      </c>
      <c r="Z1628" s="22">
        <v>81.12</v>
      </c>
      <c r="AC1628" s="22">
        <v>3.85</v>
      </c>
      <c r="AI1628" s="22">
        <v>6.83</v>
      </c>
    </row>
    <row r="1629" spans="1:35">
      <c r="A1629" s="22" t="s">
        <v>3052</v>
      </c>
      <c r="H1629" s="22">
        <v>17.95</v>
      </c>
      <c r="I1629" s="22">
        <v>0.8</v>
      </c>
      <c r="K1629" s="22">
        <v>2.2799999999999998</v>
      </c>
      <c r="L1629" s="22">
        <v>8.69</v>
      </c>
      <c r="N1629" s="22">
        <v>25.02</v>
      </c>
      <c r="V1629" s="22">
        <v>19.940000000000001</v>
      </c>
      <c r="Z1629" s="22">
        <v>6.68</v>
      </c>
      <c r="AC1629" s="22">
        <v>16.600000000000001</v>
      </c>
      <c r="AE1629" s="22">
        <v>2.0299999999999998</v>
      </c>
      <c r="AI1629" s="22">
        <v>12.61</v>
      </c>
    </row>
    <row r="1630" spans="1:35">
      <c r="A1630" s="22" t="s">
        <v>3053</v>
      </c>
      <c r="V1630" s="22">
        <v>73.11</v>
      </c>
      <c r="Z1630" s="22">
        <v>25.48</v>
      </c>
      <c r="AC1630" s="22">
        <v>1.41</v>
      </c>
      <c r="AI1630" s="22">
        <v>6.7</v>
      </c>
    </row>
    <row r="1631" spans="1:35">
      <c r="A1631" s="23" t="s">
        <v>3054</v>
      </c>
      <c r="H1631" s="22">
        <v>14.9</v>
      </c>
      <c r="I1631" s="22">
        <v>0.79</v>
      </c>
      <c r="K1631" s="22">
        <v>1.91</v>
      </c>
      <c r="L1631" s="22">
        <v>7.27</v>
      </c>
      <c r="N1631" s="22">
        <v>21.52</v>
      </c>
      <c r="V1631" s="22">
        <v>28.33</v>
      </c>
      <c r="Z1631" s="22">
        <v>8.31</v>
      </c>
      <c r="AC1631" s="22">
        <v>13.3</v>
      </c>
      <c r="AE1631" s="22">
        <v>3.66</v>
      </c>
      <c r="AI1631" s="22">
        <v>10.38</v>
      </c>
    </row>
    <row r="1632" spans="1:35">
      <c r="A1632" s="23" t="s">
        <v>834</v>
      </c>
      <c r="L1632" s="22">
        <v>97.99</v>
      </c>
      <c r="AC1632" s="22">
        <v>2.0099999999999998</v>
      </c>
      <c r="AI1632" s="22">
        <v>26.45</v>
      </c>
    </row>
    <row r="1633" spans="1:35">
      <c r="A1633" s="23" t="s">
        <v>835</v>
      </c>
      <c r="H1633" s="22">
        <v>61.13</v>
      </c>
      <c r="I1633" s="22">
        <v>2.38</v>
      </c>
      <c r="K1633" s="22">
        <v>5.7</v>
      </c>
      <c r="L1633" s="22">
        <v>23.17</v>
      </c>
      <c r="N1633" s="22">
        <v>4.17</v>
      </c>
      <c r="AC1633" s="22">
        <v>3.45</v>
      </c>
      <c r="AI1633" s="22">
        <v>27.28</v>
      </c>
    </row>
    <row r="1634" spans="1:35">
      <c r="A1634" s="23" t="s">
        <v>3055</v>
      </c>
      <c r="H1634" s="22">
        <v>36.39</v>
      </c>
      <c r="I1634" s="22">
        <v>1.55</v>
      </c>
      <c r="K1634" s="22">
        <v>3.12</v>
      </c>
      <c r="L1634" s="22">
        <v>13.23</v>
      </c>
      <c r="N1634" s="22">
        <v>18.41</v>
      </c>
      <c r="V1634" s="22">
        <v>13.14</v>
      </c>
      <c r="Z1634" s="22">
        <v>4.17</v>
      </c>
      <c r="AC1634" s="22">
        <v>3.09</v>
      </c>
      <c r="AE1634" s="22">
        <v>6.9</v>
      </c>
      <c r="AI1634" s="22">
        <v>19.64</v>
      </c>
    </row>
    <row r="1635" spans="1:35">
      <c r="A1635" s="23" t="s">
        <v>2384</v>
      </c>
      <c r="H1635" s="22">
        <v>57.59</v>
      </c>
      <c r="I1635" s="22">
        <v>2.31</v>
      </c>
      <c r="K1635" s="22">
        <v>5.19</v>
      </c>
      <c r="L1635" s="22">
        <v>21.56</v>
      </c>
      <c r="N1635" s="22">
        <v>3.85</v>
      </c>
      <c r="AC1635" s="22">
        <v>9.5</v>
      </c>
      <c r="AI1635" s="22">
        <v>26.56</v>
      </c>
    </row>
    <row r="1636" spans="1:35">
      <c r="A1636" s="23" t="s">
        <v>836</v>
      </c>
      <c r="L1636" s="22">
        <v>9.52</v>
      </c>
      <c r="N1636" s="22">
        <v>85.17</v>
      </c>
      <c r="AC1636" s="22">
        <v>2.35</v>
      </c>
      <c r="AE1636" s="22">
        <v>2.97</v>
      </c>
      <c r="AI1636" s="22">
        <v>13.22</v>
      </c>
    </row>
    <row r="1637" spans="1:35">
      <c r="A1637" s="23" t="s">
        <v>837</v>
      </c>
      <c r="L1637" s="22">
        <v>8.77</v>
      </c>
      <c r="N1637" s="22">
        <v>89.75</v>
      </c>
      <c r="AC1637" s="22">
        <v>1.48</v>
      </c>
      <c r="AI1637" s="22">
        <v>12.17</v>
      </c>
    </row>
    <row r="1638" spans="1:35">
      <c r="A1638" s="23" t="s">
        <v>195</v>
      </c>
      <c r="N1638" s="22">
        <v>93.8</v>
      </c>
      <c r="AC1638" s="22">
        <v>6.2</v>
      </c>
      <c r="AI1638" s="22">
        <v>6.07</v>
      </c>
    </row>
    <row r="1639" spans="1:35">
      <c r="A1639" s="23" t="s">
        <v>838</v>
      </c>
      <c r="N1639" s="22">
        <v>94.52</v>
      </c>
      <c r="AC1639" s="22">
        <v>5.48</v>
      </c>
      <c r="AI1639" s="22">
        <v>14.25</v>
      </c>
    </row>
    <row r="1640" spans="1:35">
      <c r="A1640" s="23" t="s">
        <v>1777</v>
      </c>
      <c r="N1640" s="22">
        <v>94.86</v>
      </c>
      <c r="AC1640" s="22">
        <v>5.14</v>
      </c>
      <c r="AI1640" s="22">
        <v>21.04</v>
      </c>
    </row>
    <row r="1641" spans="1:35">
      <c r="A1641" s="23" t="s">
        <v>1778</v>
      </c>
      <c r="N1641" s="22">
        <v>94.64</v>
      </c>
      <c r="AC1641" s="22">
        <v>5.36</v>
      </c>
      <c r="AI1641" s="22">
        <v>15.69</v>
      </c>
    </row>
    <row r="1642" spans="1:35">
      <c r="A1642" s="22" t="s">
        <v>196</v>
      </c>
      <c r="N1642" s="22">
        <v>91.28</v>
      </c>
      <c r="AC1642" s="22">
        <v>8.7200000000000006</v>
      </c>
      <c r="AI1642" s="22">
        <v>18.46</v>
      </c>
    </row>
    <row r="1643" spans="1:35">
      <c r="A1643" s="22" t="s">
        <v>1779</v>
      </c>
      <c r="H1643" s="22">
        <v>99.55</v>
      </c>
      <c r="AC1643" s="22">
        <v>0.46</v>
      </c>
      <c r="AI1643" s="22">
        <v>13.78</v>
      </c>
    </row>
    <row r="1644" spans="1:35">
      <c r="A1644" s="22" t="s">
        <v>1780</v>
      </c>
      <c r="H1644" s="22">
        <v>99.18</v>
      </c>
      <c r="AC1644" s="22">
        <v>0.82</v>
      </c>
      <c r="AI1644" s="22">
        <v>22.75</v>
      </c>
    </row>
    <row r="1645" spans="1:35">
      <c r="A1645" s="23" t="s">
        <v>197</v>
      </c>
      <c r="AC1645" s="22">
        <v>2.78</v>
      </c>
      <c r="AF1645" s="22">
        <v>97.22</v>
      </c>
      <c r="AI1645" s="22">
        <v>-4.4400000000000004</v>
      </c>
    </row>
    <row r="1646" spans="1:35">
      <c r="A1646" s="23" t="s">
        <v>839</v>
      </c>
      <c r="S1646" s="22">
        <v>5.76</v>
      </c>
      <c r="T1646" s="22">
        <v>2.21</v>
      </c>
      <c r="U1646" s="22">
        <v>1.94</v>
      </c>
      <c r="V1646" s="22">
        <v>27.07</v>
      </c>
      <c r="Z1646" s="22">
        <v>56.49</v>
      </c>
      <c r="AC1646" s="22">
        <v>6.53</v>
      </c>
      <c r="AI1646" s="22">
        <v>6.11</v>
      </c>
    </row>
    <row r="1647" spans="1:35">
      <c r="A1647" s="23" t="s">
        <v>840</v>
      </c>
      <c r="H1647" s="22">
        <v>1.03</v>
      </c>
      <c r="I1647" s="22">
        <v>30.13</v>
      </c>
      <c r="J1647" s="22">
        <v>67.94</v>
      </c>
      <c r="AC1647" s="22">
        <v>0.9</v>
      </c>
      <c r="AI1647" s="22">
        <v>19.739999999999998</v>
      </c>
    </row>
    <row r="1648" spans="1:35">
      <c r="A1648" s="23" t="s">
        <v>2385</v>
      </c>
      <c r="V1648" s="22">
        <v>76.03</v>
      </c>
      <c r="Z1648" s="22">
        <v>20.27</v>
      </c>
      <c r="AC1648" s="22">
        <v>3.7</v>
      </c>
      <c r="AI1648" s="22">
        <v>2.0499999999999998</v>
      </c>
    </row>
    <row r="1649" spans="1:35">
      <c r="A1649" s="23" t="s">
        <v>198</v>
      </c>
      <c r="H1649" s="22">
        <v>4.3899999999999997</v>
      </c>
      <c r="I1649" s="22">
        <v>1.08</v>
      </c>
      <c r="K1649" s="22">
        <v>0.92</v>
      </c>
      <c r="L1649" s="22">
        <v>6.8</v>
      </c>
      <c r="N1649" s="22">
        <v>77.650000000000006</v>
      </c>
      <c r="O1649" s="22">
        <v>0.53</v>
      </c>
      <c r="R1649" s="22">
        <v>5.63</v>
      </c>
      <c r="AC1649" s="22">
        <v>1.41</v>
      </c>
      <c r="AE1649" s="22">
        <v>1.58</v>
      </c>
      <c r="AI1649" s="22">
        <v>2.1</v>
      </c>
    </row>
    <row r="1650" spans="1:35">
      <c r="A1650" s="23" t="s">
        <v>2386</v>
      </c>
      <c r="AG1650" s="22">
        <v>100</v>
      </c>
      <c r="AI1650" s="22">
        <v>8.39</v>
      </c>
    </row>
    <row r="1651" spans="1:35">
      <c r="A1651" s="23" t="s">
        <v>2387</v>
      </c>
      <c r="AG1651" s="22">
        <v>100</v>
      </c>
    </row>
    <row r="1652" spans="1:35">
      <c r="A1652" s="23" t="s">
        <v>199</v>
      </c>
      <c r="S1652" s="22">
        <v>1.26</v>
      </c>
      <c r="W1652" s="22">
        <v>52.92</v>
      </c>
      <c r="Z1652" s="22">
        <v>42.45</v>
      </c>
      <c r="AC1652" s="22">
        <v>3.38</v>
      </c>
      <c r="AI1652" s="22">
        <v>4.74</v>
      </c>
    </row>
    <row r="1653" spans="1:35">
      <c r="A1653" s="23" t="s">
        <v>841</v>
      </c>
      <c r="H1653" s="22">
        <v>4.04</v>
      </c>
      <c r="K1653" s="22">
        <v>0.36</v>
      </c>
      <c r="L1653" s="22">
        <v>6.12</v>
      </c>
      <c r="N1653" s="22">
        <v>88.98</v>
      </c>
      <c r="O1653" s="22">
        <v>0.53</v>
      </c>
      <c r="AC1653" s="22">
        <v>-0.03</v>
      </c>
      <c r="AI1653" s="22">
        <v>4.4400000000000004</v>
      </c>
    </row>
    <row r="1654" spans="1:35">
      <c r="A1654" s="23" t="s">
        <v>842</v>
      </c>
      <c r="S1654" s="22">
        <v>31.31</v>
      </c>
      <c r="T1654" s="22">
        <v>15.72</v>
      </c>
      <c r="U1654" s="22">
        <v>13.77</v>
      </c>
      <c r="Z1654" s="22">
        <v>38.75</v>
      </c>
      <c r="AC1654" s="22">
        <v>0.45</v>
      </c>
      <c r="AI1654" s="22">
        <v>9.19</v>
      </c>
    </row>
    <row r="1655" spans="1:35">
      <c r="A1655" s="23" t="s">
        <v>2388</v>
      </c>
      <c r="P1655" s="22">
        <v>44.35</v>
      </c>
      <c r="Z1655" s="22">
        <v>51.58</v>
      </c>
      <c r="AC1655" s="22">
        <v>4.07</v>
      </c>
      <c r="AI1655" s="22">
        <v>9.83</v>
      </c>
    </row>
    <row r="1656" spans="1:35">
      <c r="A1656" s="23" t="s">
        <v>843</v>
      </c>
      <c r="H1656" s="22">
        <v>9.2200000000000006</v>
      </c>
      <c r="I1656" s="22">
        <v>8.06</v>
      </c>
      <c r="K1656" s="22">
        <v>7.73</v>
      </c>
      <c r="L1656" s="22">
        <v>12.73</v>
      </c>
      <c r="N1656" s="22">
        <v>8.84</v>
      </c>
      <c r="P1656" s="22">
        <v>0.56000000000000005</v>
      </c>
      <c r="Z1656" s="22">
        <v>34.979999999999997</v>
      </c>
      <c r="AC1656" s="22">
        <v>11</v>
      </c>
      <c r="AF1656" s="22">
        <v>6.9</v>
      </c>
      <c r="AI1656" s="22">
        <v>8.67</v>
      </c>
    </row>
    <row r="1657" spans="1:35">
      <c r="A1657" s="23" t="s">
        <v>200</v>
      </c>
      <c r="H1657" s="22">
        <v>41</v>
      </c>
      <c r="I1657" s="22">
        <v>5.22</v>
      </c>
      <c r="K1657" s="22">
        <v>3.95</v>
      </c>
      <c r="L1657" s="22">
        <v>14.15</v>
      </c>
      <c r="N1657" s="22">
        <v>6.55</v>
      </c>
      <c r="P1657" s="22">
        <v>0.98</v>
      </c>
      <c r="Z1657" s="22">
        <v>16.72</v>
      </c>
      <c r="AC1657" s="22">
        <v>11.43</v>
      </c>
      <c r="AI1657" s="22">
        <v>15.5</v>
      </c>
    </row>
    <row r="1658" spans="1:35">
      <c r="A1658" s="23" t="s">
        <v>844</v>
      </c>
      <c r="H1658" s="22">
        <v>14.3</v>
      </c>
      <c r="I1658" s="22">
        <v>3.1</v>
      </c>
      <c r="K1658" s="22">
        <v>11.2</v>
      </c>
      <c r="L1658" s="22">
        <v>10.4</v>
      </c>
      <c r="N1658" s="22">
        <v>2.9</v>
      </c>
      <c r="P1658" s="22">
        <v>2.4</v>
      </c>
      <c r="Z1658" s="22">
        <v>47.4</v>
      </c>
      <c r="AC1658" s="22">
        <v>4.5999999999999996</v>
      </c>
      <c r="AE1658" s="22">
        <v>0.5</v>
      </c>
      <c r="AF1658" s="22">
        <v>3</v>
      </c>
      <c r="AI1658" s="22">
        <v>6.61</v>
      </c>
    </row>
    <row r="1659" spans="1:35">
      <c r="A1659" s="23" t="s">
        <v>845</v>
      </c>
      <c r="S1659" s="22">
        <v>0.56999999999999995</v>
      </c>
      <c r="U1659" s="22">
        <v>0.9</v>
      </c>
      <c r="W1659" s="22">
        <v>13.87</v>
      </c>
      <c r="Z1659" s="22">
        <v>83.2</v>
      </c>
      <c r="AC1659" s="22">
        <v>1.46</v>
      </c>
      <c r="AI1659" s="22">
        <v>9.74</v>
      </c>
    </row>
    <row r="1660" spans="1:35">
      <c r="A1660" s="22" t="s">
        <v>846</v>
      </c>
      <c r="L1660" s="22">
        <v>97.64</v>
      </c>
      <c r="M1660" s="22">
        <v>1.17</v>
      </c>
      <c r="N1660" s="22">
        <v>1.4</v>
      </c>
      <c r="AC1660" s="22">
        <v>-0.21</v>
      </c>
      <c r="AI1660" s="22">
        <v>19.71</v>
      </c>
    </row>
    <row r="1661" spans="1:35">
      <c r="A1661" s="22" t="s">
        <v>847</v>
      </c>
      <c r="L1661" s="22">
        <v>95.4</v>
      </c>
      <c r="N1661" s="22">
        <v>1.27</v>
      </c>
      <c r="AC1661" s="22">
        <v>3.33</v>
      </c>
      <c r="AI1661" s="22">
        <v>16.38</v>
      </c>
    </row>
    <row r="1662" spans="1:35">
      <c r="A1662" s="22" t="s">
        <v>848</v>
      </c>
      <c r="X1662" s="22">
        <v>90.7</v>
      </c>
      <c r="Z1662" s="22">
        <v>8.81</v>
      </c>
      <c r="AC1662" s="22">
        <v>0.49</v>
      </c>
      <c r="AI1662" s="22">
        <v>0.18</v>
      </c>
    </row>
    <row r="1663" spans="1:35">
      <c r="A1663" s="22" t="s">
        <v>849</v>
      </c>
      <c r="T1663" s="22">
        <v>1.1299999999999999</v>
      </c>
      <c r="U1663" s="22">
        <v>0.89</v>
      </c>
      <c r="V1663" s="22">
        <v>1.37</v>
      </c>
      <c r="Z1663" s="22">
        <v>94.54</v>
      </c>
      <c r="AC1663" s="22">
        <v>2.0699999999999998</v>
      </c>
      <c r="AI1663" s="22">
        <v>17.55</v>
      </c>
    </row>
    <row r="1664" spans="1:35">
      <c r="A1664" s="22" t="s">
        <v>850</v>
      </c>
      <c r="H1664" s="22">
        <v>55.16</v>
      </c>
      <c r="I1664" s="22">
        <v>6.85</v>
      </c>
      <c r="J1664" s="22">
        <v>1.97</v>
      </c>
      <c r="K1664" s="22">
        <v>3.14</v>
      </c>
      <c r="L1664" s="22">
        <v>17.05</v>
      </c>
      <c r="N1664" s="22">
        <v>13.95</v>
      </c>
      <c r="O1664" s="22">
        <v>1.32</v>
      </c>
      <c r="AC1664" s="22">
        <v>0.56000000000000005</v>
      </c>
      <c r="AI1664" s="22">
        <v>18.86</v>
      </c>
    </row>
    <row r="1665" spans="1:35">
      <c r="A1665" s="22" t="s">
        <v>851</v>
      </c>
      <c r="G1665" s="22">
        <v>13.5</v>
      </c>
      <c r="H1665" s="22">
        <v>2.02</v>
      </c>
      <c r="I1665" s="22">
        <v>0</v>
      </c>
      <c r="J1665" s="22">
        <v>62.59</v>
      </c>
      <c r="L1665" s="22">
        <v>0.76</v>
      </c>
      <c r="M1665" s="22">
        <v>10.74</v>
      </c>
      <c r="N1665" s="22">
        <v>2.57</v>
      </c>
      <c r="O1665" s="22">
        <v>4.96</v>
      </c>
      <c r="AC1665" s="22">
        <v>2.86</v>
      </c>
      <c r="AI1665" s="22">
        <v>14.79</v>
      </c>
    </row>
    <row r="1666" spans="1:35">
      <c r="A1666" s="22" t="s">
        <v>2389</v>
      </c>
      <c r="G1666" s="22">
        <v>2.61</v>
      </c>
      <c r="H1666" s="22">
        <v>58.48</v>
      </c>
      <c r="I1666" s="22">
        <v>1.77</v>
      </c>
      <c r="J1666" s="22">
        <v>9.82</v>
      </c>
      <c r="K1666" s="22">
        <v>6.99</v>
      </c>
      <c r="L1666" s="22">
        <v>14.31</v>
      </c>
      <c r="M1666" s="22">
        <v>1.45</v>
      </c>
      <c r="N1666" s="22">
        <v>2.44</v>
      </c>
      <c r="O1666" s="22">
        <v>0.95</v>
      </c>
      <c r="P1666" s="22">
        <v>0.67</v>
      </c>
      <c r="AC1666" s="22">
        <v>0.53</v>
      </c>
      <c r="AI1666" s="22">
        <v>15.61</v>
      </c>
    </row>
    <row r="1667" spans="1:35">
      <c r="A1667" s="22" t="s">
        <v>852</v>
      </c>
      <c r="S1667" s="22">
        <v>2.27</v>
      </c>
      <c r="V1667" s="22">
        <v>14.34</v>
      </c>
      <c r="Z1667" s="22">
        <v>79.7</v>
      </c>
      <c r="AC1667" s="22">
        <v>3.69</v>
      </c>
      <c r="AI1667" s="22">
        <v>9.48</v>
      </c>
    </row>
    <row r="1668" spans="1:35">
      <c r="A1668" s="22" t="s">
        <v>853</v>
      </c>
      <c r="S1668" s="22">
        <v>18.87</v>
      </c>
      <c r="T1668" s="22">
        <v>11.17</v>
      </c>
      <c r="U1668" s="22">
        <v>15.93</v>
      </c>
      <c r="Z1668" s="22">
        <v>53.93</v>
      </c>
      <c r="AC1668" s="22">
        <v>0.1</v>
      </c>
      <c r="AI1668" s="22">
        <v>3.42</v>
      </c>
    </row>
    <row r="1669" spans="1:35">
      <c r="A1669" s="22" t="s">
        <v>854</v>
      </c>
      <c r="S1669" s="22">
        <v>5.91</v>
      </c>
      <c r="T1669" s="22">
        <v>3.83</v>
      </c>
      <c r="U1669" s="22">
        <v>0.95</v>
      </c>
      <c r="V1669" s="22">
        <v>12.37</v>
      </c>
      <c r="Z1669" s="22">
        <v>74.39</v>
      </c>
      <c r="AC1669" s="22">
        <v>2.54</v>
      </c>
      <c r="AI1669" s="22">
        <v>8.66</v>
      </c>
    </row>
    <row r="1670" spans="1:35">
      <c r="A1670" s="22" t="s">
        <v>2390</v>
      </c>
      <c r="S1670" s="22">
        <v>6.09</v>
      </c>
      <c r="T1670" s="22">
        <v>4.82</v>
      </c>
      <c r="U1670" s="22">
        <v>2.15</v>
      </c>
      <c r="V1670" s="22">
        <v>9.18</v>
      </c>
      <c r="Z1670" s="22">
        <v>71.13</v>
      </c>
      <c r="AC1670" s="22">
        <v>6.63</v>
      </c>
      <c r="AI1670" s="22">
        <v>8.57</v>
      </c>
    </row>
    <row r="1671" spans="1:35">
      <c r="A1671" s="22" t="s">
        <v>855</v>
      </c>
      <c r="G1671" s="22">
        <v>1.78</v>
      </c>
      <c r="H1671" s="22">
        <v>47.78</v>
      </c>
      <c r="I1671" s="22">
        <v>7.93</v>
      </c>
      <c r="J1671" s="22">
        <v>2.12</v>
      </c>
      <c r="L1671" s="22">
        <v>22.57</v>
      </c>
      <c r="N1671" s="22">
        <v>12.71</v>
      </c>
      <c r="AC1671" s="22">
        <v>1.07</v>
      </c>
      <c r="AE1671" s="22">
        <v>4.04</v>
      </c>
      <c r="AI1671" s="22">
        <v>11.32</v>
      </c>
    </row>
    <row r="1672" spans="1:35">
      <c r="A1672" s="22" t="s">
        <v>856</v>
      </c>
      <c r="S1672" s="22">
        <v>8.24</v>
      </c>
      <c r="T1672" s="22">
        <v>4.0999999999999996</v>
      </c>
      <c r="U1672" s="22">
        <v>2.13</v>
      </c>
      <c r="V1672" s="22">
        <v>10.97</v>
      </c>
      <c r="Z1672" s="22">
        <v>73.510000000000005</v>
      </c>
      <c r="AC1672" s="22">
        <v>1.05</v>
      </c>
      <c r="AI1672" s="22">
        <v>2.2200000000000002</v>
      </c>
    </row>
    <row r="1673" spans="1:35">
      <c r="A1673" s="22" t="s">
        <v>857</v>
      </c>
      <c r="H1673" s="22">
        <v>57.54</v>
      </c>
      <c r="J1673" s="22">
        <v>5.27</v>
      </c>
      <c r="K1673" s="22">
        <v>2.84</v>
      </c>
      <c r="L1673" s="22">
        <v>20.12</v>
      </c>
      <c r="N1673" s="22">
        <v>12.82</v>
      </c>
      <c r="AC1673" s="22">
        <v>1.41</v>
      </c>
      <c r="AI1673" s="22">
        <v>15.53</v>
      </c>
    </row>
    <row r="1674" spans="1:35">
      <c r="A1674" s="22" t="s">
        <v>1781</v>
      </c>
      <c r="G1674" s="22">
        <v>0.76</v>
      </c>
      <c r="H1674" s="22">
        <v>42.15</v>
      </c>
      <c r="I1674" s="22">
        <v>7.41</v>
      </c>
      <c r="J1674" s="22">
        <v>4.7</v>
      </c>
      <c r="K1674" s="22">
        <v>8.67</v>
      </c>
      <c r="L1674" s="22">
        <v>21.37</v>
      </c>
      <c r="N1674" s="22">
        <v>9.08</v>
      </c>
      <c r="AC1674" s="22">
        <v>5.86</v>
      </c>
      <c r="AI1674" s="22">
        <v>13.11</v>
      </c>
    </row>
    <row r="1675" spans="1:35">
      <c r="A1675" s="22" t="s">
        <v>858</v>
      </c>
      <c r="B1675" s="22">
        <v>-24.96</v>
      </c>
      <c r="I1675" s="22">
        <v>2.81</v>
      </c>
      <c r="K1675" s="22">
        <v>-0.04</v>
      </c>
      <c r="L1675" s="22">
        <v>1.53</v>
      </c>
      <c r="N1675" s="22">
        <v>3.07</v>
      </c>
      <c r="P1675" s="22">
        <v>1.44</v>
      </c>
      <c r="Z1675" s="22">
        <v>44.44</v>
      </c>
      <c r="AF1675" s="22">
        <v>9.32</v>
      </c>
      <c r="AI1675" s="22">
        <v>4.96</v>
      </c>
    </row>
    <row r="1676" spans="1:35">
      <c r="A1676" s="22" t="s">
        <v>859</v>
      </c>
      <c r="H1676" s="22">
        <v>53.07</v>
      </c>
      <c r="I1676" s="22">
        <v>8.2100000000000009</v>
      </c>
      <c r="J1676" s="22">
        <v>4.58</v>
      </c>
      <c r="K1676" s="22">
        <v>4.41</v>
      </c>
      <c r="L1676" s="22">
        <v>23.26</v>
      </c>
      <c r="N1676" s="22">
        <v>5.38</v>
      </c>
      <c r="AC1676" s="22">
        <v>1.07</v>
      </c>
      <c r="AI1676" s="22">
        <v>15.29</v>
      </c>
    </row>
    <row r="1677" spans="1:35">
      <c r="A1677" s="22" t="s">
        <v>860</v>
      </c>
      <c r="G1677" s="22">
        <v>0.47</v>
      </c>
      <c r="H1677" s="22">
        <v>0.94</v>
      </c>
      <c r="I1677" s="22">
        <v>1.86</v>
      </c>
      <c r="L1677" s="22">
        <v>5.0999999999999996</v>
      </c>
      <c r="M1677" s="22">
        <v>0.44</v>
      </c>
      <c r="N1677" s="22">
        <v>82.71</v>
      </c>
      <c r="O1677" s="22">
        <v>0.42</v>
      </c>
      <c r="P1677" s="22">
        <v>0.28999999999999998</v>
      </c>
      <c r="Q1677" s="22">
        <v>0.09</v>
      </c>
      <c r="AC1677" s="22">
        <v>1.71</v>
      </c>
      <c r="AE1677" s="22">
        <v>5.96</v>
      </c>
      <c r="AI1677" s="22">
        <v>5.52</v>
      </c>
    </row>
    <row r="1678" spans="1:35">
      <c r="A1678" s="22" t="s">
        <v>861</v>
      </c>
      <c r="X1678" s="22">
        <v>99.91</v>
      </c>
      <c r="AC1678" s="22">
        <v>0.09</v>
      </c>
      <c r="AI1678" s="22">
        <v>5.79</v>
      </c>
    </row>
    <row r="1679" spans="1:35">
      <c r="A1679" s="22" t="s">
        <v>201</v>
      </c>
      <c r="K1679" s="22">
        <v>98.11</v>
      </c>
      <c r="AC1679" s="22">
        <v>1.89</v>
      </c>
      <c r="AI1679" s="22">
        <v>10.67</v>
      </c>
    </row>
    <row r="1680" spans="1:35">
      <c r="A1680" s="22" t="s">
        <v>862</v>
      </c>
      <c r="K1680" s="22">
        <v>99.16</v>
      </c>
      <c r="AC1680" s="22">
        <v>0.84</v>
      </c>
      <c r="AI1680" s="22">
        <v>19.54</v>
      </c>
    </row>
    <row r="1681" spans="1:35">
      <c r="A1681" s="22" t="s">
        <v>202</v>
      </c>
      <c r="H1681" s="22">
        <v>8.6</v>
      </c>
      <c r="AC1681" s="22">
        <v>1.81</v>
      </c>
      <c r="AE1681" s="22">
        <v>89.58</v>
      </c>
      <c r="AI1681" s="22">
        <v>12.54</v>
      </c>
    </row>
    <row r="1682" spans="1:35">
      <c r="A1682" s="22" t="s">
        <v>863</v>
      </c>
      <c r="H1682" s="22">
        <v>100.17</v>
      </c>
      <c r="AC1682" s="22">
        <v>-0.17</v>
      </c>
      <c r="AI1682" s="22">
        <v>17.350000000000001</v>
      </c>
    </row>
    <row r="1683" spans="1:35">
      <c r="A1683" s="22" t="s">
        <v>864</v>
      </c>
      <c r="H1683" s="22">
        <v>93.21</v>
      </c>
      <c r="L1683" s="22">
        <v>0.84</v>
      </c>
      <c r="N1683" s="22">
        <v>1.88</v>
      </c>
      <c r="P1683" s="22">
        <v>1.76</v>
      </c>
      <c r="AC1683" s="22">
        <v>2.3199999999999998</v>
      </c>
      <c r="AI1683" s="22">
        <v>8</v>
      </c>
    </row>
    <row r="1684" spans="1:35">
      <c r="A1684" s="22" t="s">
        <v>865</v>
      </c>
      <c r="S1684" s="22">
        <v>1.74</v>
      </c>
      <c r="T1684" s="22">
        <v>0.05</v>
      </c>
      <c r="V1684" s="22">
        <v>19.899999999999999</v>
      </c>
      <c r="Z1684" s="22">
        <v>77.02</v>
      </c>
      <c r="AC1684" s="22">
        <v>1.29</v>
      </c>
      <c r="AI1684" s="22">
        <v>7.04</v>
      </c>
    </row>
    <row r="1685" spans="1:35">
      <c r="A1685" s="22" t="s">
        <v>866</v>
      </c>
      <c r="G1685" s="22">
        <v>1.73</v>
      </c>
      <c r="L1685" s="22">
        <v>71.150000000000006</v>
      </c>
      <c r="M1685" s="22">
        <v>0.63</v>
      </c>
      <c r="N1685" s="22">
        <v>24.75</v>
      </c>
      <c r="AC1685" s="22">
        <v>1.74</v>
      </c>
      <c r="AI1685" s="22">
        <v>20.87</v>
      </c>
    </row>
    <row r="1686" spans="1:35">
      <c r="A1686" s="22" t="s">
        <v>867</v>
      </c>
      <c r="G1686" s="22">
        <v>1.56</v>
      </c>
      <c r="L1686" s="22">
        <v>82.04</v>
      </c>
      <c r="N1686" s="22">
        <v>16.87</v>
      </c>
      <c r="AC1686" s="22">
        <v>-0.48</v>
      </c>
      <c r="AI1686" s="22">
        <v>30.34</v>
      </c>
    </row>
    <row r="1687" spans="1:35">
      <c r="A1687" s="22" t="s">
        <v>1473</v>
      </c>
      <c r="G1687" s="22">
        <v>0.48</v>
      </c>
      <c r="H1687" s="22">
        <v>47.59</v>
      </c>
      <c r="I1687" s="22">
        <v>5.64</v>
      </c>
      <c r="J1687" s="22">
        <v>3.43</v>
      </c>
      <c r="K1687" s="22">
        <v>3.88</v>
      </c>
      <c r="L1687" s="22">
        <v>26.9</v>
      </c>
      <c r="M1687" s="22">
        <v>1.22</v>
      </c>
      <c r="N1687" s="22">
        <v>2.19</v>
      </c>
      <c r="O1687" s="22">
        <v>3.67</v>
      </c>
      <c r="AC1687" s="22">
        <v>5</v>
      </c>
      <c r="AI1687" s="22">
        <v>24.36</v>
      </c>
    </row>
    <row r="1688" spans="1:35">
      <c r="A1688" s="22" t="s">
        <v>1782</v>
      </c>
      <c r="AC1688" s="22">
        <v>10.09</v>
      </c>
      <c r="AF1688" s="22">
        <v>89.91</v>
      </c>
      <c r="AI1688" s="22">
        <v>-5.28</v>
      </c>
    </row>
    <row r="1689" spans="1:35">
      <c r="A1689" s="22" t="s">
        <v>868</v>
      </c>
      <c r="H1689" s="22">
        <v>10.119999999999999</v>
      </c>
      <c r="I1689" s="22">
        <v>13.5</v>
      </c>
      <c r="L1689" s="22">
        <v>0.92</v>
      </c>
      <c r="N1689" s="22">
        <v>73.98</v>
      </c>
      <c r="AC1689" s="22">
        <v>1.48</v>
      </c>
      <c r="AI1689" s="22">
        <v>12.88</v>
      </c>
    </row>
    <row r="1690" spans="1:35">
      <c r="A1690" s="22" t="s">
        <v>3056</v>
      </c>
      <c r="W1690" s="22">
        <v>44.2</v>
      </c>
      <c r="Z1690" s="22">
        <v>56.49</v>
      </c>
      <c r="AC1690" s="22">
        <v>-0.69</v>
      </c>
      <c r="AI1690" s="22">
        <v>4.1100000000000003</v>
      </c>
    </row>
    <row r="1691" spans="1:35">
      <c r="A1691" s="22" t="s">
        <v>869</v>
      </c>
      <c r="N1691" s="22">
        <v>96.49</v>
      </c>
      <c r="AC1691" s="22">
        <v>3.51</v>
      </c>
      <c r="AI1691" s="22">
        <v>13.57</v>
      </c>
    </row>
    <row r="1692" spans="1:35">
      <c r="A1692" s="22" t="s">
        <v>870</v>
      </c>
      <c r="S1692" s="22">
        <v>1.55</v>
      </c>
      <c r="W1692" s="22">
        <v>45.69</v>
      </c>
      <c r="Z1692" s="22">
        <v>47.47</v>
      </c>
      <c r="AC1692" s="22">
        <v>5.28</v>
      </c>
      <c r="AI1692" s="22">
        <v>7.32</v>
      </c>
    </row>
    <row r="1693" spans="1:35">
      <c r="A1693" s="22" t="s">
        <v>1474</v>
      </c>
      <c r="H1693" s="22">
        <v>15.48</v>
      </c>
      <c r="I1693" s="22">
        <v>5.39</v>
      </c>
      <c r="K1693" s="22">
        <v>8.8699999999999992</v>
      </c>
      <c r="L1693" s="22">
        <v>11.87</v>
      </c>
      <c r="N1693" s="22">
        <v>3.38</v>
      </c>
      <c r="P1693" s="22">
        <v>0.9</v>
      </c>
      <c r="Z1693" s="22">
        <v>37.79</v>
      </c>
      <c r="AC1693" s="22">
        <v>13.74</v>
      </c>
      <c r="AE1693" s="22">
        <v>2.58</v>
      </c>
      <c r="AI1693" s="22">
        <v>10.07</v>
      </c>
    </row>
    <row r="1694" spans="1:35">
      <c r="A1694" s="22" t="s">
        <v>871</v>
      </c>
      <c r="N1694" s="22">
        <v>68.209999999999994</v>
      </c>
      <c r="R1694" s="22">
        <v>4.8899999999999997</v>
      </c>
      <c r="V1694" s="22">
        <v>6.5</v>
      </c>
      <c r="Z1694" s="22">
        <v>20.329999999999998</v>
      </c>
      <c r="AC1694" s="22">
        <v>-0.39</v>
      </c>
      <c r="AE1694" s="22">
        <v>0.45</v>
      </c>
      <c r="AI1694" s="22">
        <v>3.01</v>
      </c>
    </row>
    <row r="1695" spans="1:35">
      <c r="A1695" s="22" t="s">
        <v>872</v>
      </c>
      <c r="T1695" s="22">
        <v>0.32</v>
      </c>
      <c r="Y1695" s="22">
        <v>79.47</v>
      </c>
      <c r="Z1695" s="22">
        <v>20.97</v>
      </c>
      <c r="AC1695" s="22">
        <v>-0.76</v>
      </c>
      <c r="AI1695" s="22">
        <v>3.42</v>
      </c>
    </row>
    <row r="1696" spans="1:35">
      <c r="A1696" s="22" t="s">
        <v>873</v>
      </c>
      <c r="H1696" s="22">
        <v>2.4</v>
      </c>
      <c r="I1696" s="22">
        <v>2.11</v>
      </c>
      <c r="L1696" s="22">
        <v>3.43</v>
      </c>
      <c r="N1696" s="22">
        <v>85.77</v>
      </c>
      <c r="AC1696" s="22">
        <v>6.29</v>
      </c>
      <c r="AI1696" s="22">
        <v>15.38</v>
      </c>
    </row>
    <row r="1697" spans="1:35">
      <c r="A1697" s="22" t="s">
        <v>1475</v>
      </c>
      <c r="H1697" s="22">
        <v>14</v>
      </c>
      <c r="I1697" s="22">
        <v>0.7</v>
      </c>
      <c r="K1697" s="22">
        <v>5.8</v>
      </c>
      <c r="L1697" s="22">
        <v>15.5</v>
      </c>
      <c r="N1697" s="22">
        <v>19.3</v>
      </c>
      <c r="O1697" s="22">
        <v>0.9</v>
      </c>
      <c r="V1697" s="22">
        <v>4.4000000000000004</v>
      </c>
      <c r="Z1697" s="22">
        <v>12.2</v>
      </c>
      <c r="AE1697" s="22">
        <v>27.2</v>
      </c>
      <c r="AI1697" s="22">
        <v>7.91</v>
      </c>
    </row>
    <row r="1698" spans="1:35">
      <c r="A1698" s="22" t="s">
        <v>2391</v>
      </c>
      <c r="AG1698" s="22">
        <v>100</v>
      </c>
      <c r="AI1698" s="22">
        <v>2.84</v>
      </c>
    </row>
    <row r="1699" spans="1:35">
      <c r="A1699" s="22" t="s">
        <v>2392</v>
      </c>
      <c r="H1699" s="22">
        <v>16.7</v>
      </c>
      <c r="I1699" s="22">
        <v>0.8</v>
      </c>
      <c r="K1699" s="22">
        <v>7.3</v>
      </c>
      <c r="L1699" s="22">
        <v>13</v>
      </c>
      <c r="N1699" s="22">
        <v>19.899999999999999</v>
      </c>
      <c r="O1699" s="22">
        <v>3.7</v>
      </c>
      <c r="V1699" s="22">
        <v>1.7</v>
      </c>
      <c r="Z1699" s="22">
        <v>0.8</v>
      </c>
      <c r="AE1699" s="22">
        <v>36.1</v>
      </c>
      <c r="AI1699" s="22">
        <v>10.11</v>
      </c>
    </row>
    <row r="1700" spans="1:35">
      <c r="A1700" s="22" t="s">
        <v>2393</v>
      </c>
      <c r="AG1700" s="22">
        <v>100</v>
      </c>
      <c r="AI1700" s="22">
        <v>-2.37</v>
      </c>
    </row>
    <row r="1701" spans="1:35">
      <c r="A1701" s="22" t="s">
        <v>2394</v>
      </c>
      <c r="AG1701" s="22">
        <v>100</v>
      </c>
      <c r="AI1701" s="22">
        <v>24.46</v>
      </c>
    </row>
    <row r="1702" spans="1:35">
      <c r="A1702" s="22" t="s">
        <v>2395</v>
      </c>
      <c r="N1702" s="22">
        <v>4.45</v>
      </c>
      <c r="AC1702" s="22">
        <v>7.26</v>
      </c>
      <c r="AE1702" s="22">
        <v>88.29</v>
      </c>
      <c r="AI1702" s="22">
        <v>22.2</v>
      </c>
    </row>
    <row r="1703" spans="1:35">
      <c r="A1703" s="22" t="s">
        <v>2396</v>
      </c>
      <c r="AG1703" s="22">
        <v>100</v>
      </c>
      <c r="AI1703" s="22">
        <v>20.190000000000001</v>
      </c>
    </row>
    <row r="1704" spans="1:35">
      <c r="A1704" s="22" t="s">
        <v>2397</v>
      </c>
      <c r="N1704" s="22">
        <v>98.88</v>
      </c>
      <c r="AC1704" s="22">
        <v>1.1200000000000001</v>
      </c>
      <c r="AI1704" s="22">
        <v>5.47</v>
      </c>
    </row>
    <row r="1705" spans="1:35">
      <c r="A1705" s="22" t="s">
        <v>203</v>
      </c>
      <c r="K1705" s="22">
        <v>100</v>
      </c>
      <c r="AI1705" s="22">
        <v>1.48</v>
      </c>
    </row>
    <row r="1706" spans="1:35">
      <c r="A1706" s="22" t="s">
        <v>204</v>
      </c>
      <c r="AG1706" s="22">
        <v>100</v>
      </c>
      <c r="AI1706" s="22">
        <v>2.72</v>
      </c>
    </row>
    <row r="1707" spans="1:35">
      <c r="A1707" s="22" t="s">
        <v>874</v>
      </c>
      <c r="N1707" s="22">
        <v>100</v>
      </c>
      <c r="AI1707" s="22">
        <v>3.48</v>
      </c>
    </row>
    <row r="1708" spans="1:35">
      <c r="A1708" s="22" t="s">
        <v>875</v>
      </c>
      <c r="H1708" s="22">
        <v>28.6</v>
      </c>
      <c r="I1708" s="22">
        <v>13.8</v>
      </c>
      <c r="K1708" s="22">
        <v>7.4</v>
      </c>
      <c r="L1708" s="22">
        <v>16.399999999999999</v>
      </c>
      <c r="N1708" s="22">
        <v>20.7</v>
      </c>
      <c r="O1708" s="22">
        <v>10.1</v>
      </c>
      <c r="AC1708" s="22">
        <v>3</v>
      </c>
      <c r="AI1708" s="22">
        <v>17.79</v>
      </c>
    </row>
    <row r="1709" spans="1:35">
      <c r="A1709" s="22" t="s">
        <v>876</v>
      </c>
      <c r="H1709" s="22">
        <v>50.7</v>
      </c>
      <c r="I1709" s="22">
        <v>7.2</v>
      </c>
      <c r="L1709" s="22">
        <v>7.1</v>
      </c>
      <c r="N1709" s="22">
        <v>17.3</v>
      </c>
      <c r="O1709" s="22">
        <v>6.2</v>
      </c>
      <c r="P1709" s="22">
        <v>7.7</v>
      </c>
      <c r="AC1709" s="22">
        <v>3.8</v>
      </c>
      <c r="AI1709" s="22">
        <v>21.56</v>
      </c>
    </row>
    <row r="1710" spans="1:35">
      <c r="A1710" s="22" t="s">
        <v>877</v>
      </c>
      <c r="H1710" s="22">
        <v>30.9</v>
      </c>
      <c r="I1710" s="22">
        <v>7.5</v>
      </c>
      <c r="L1710" s="22">
        <v>10.1</v>
      </c>
      <c r="N1710" s="22">
        <v>24</v>
      </c>
      <c r="O1710" s="22">
        <v>4.4000000000000004</v>
      </c>
      <c r="Z1710" s="22">
        <v>20</v>
      </c>
      <c r="AC1710" s="22">
        <v>3.1</v>
      </c>
      <c r="AI1710" s="22">
        <v>11.49</v>
      </c>
    </row>
    <row r="1711" spans="1:35">
      <c r="A1711" s="22" t="s">
        <v>2398</v>
      </c>
      <c r="AG1711" s="22">
        <v>100</v>
      </c>
      <c r="AI1711" s="22">
        <v>12.99</v>
      </c>
    </row>
    <row r="1712" spans="1:35">
      <c r="A1712" s="22" t="s">
        <v>2399</v>
      </c>
      <c r="AG1712" s="22">
        <v>100</v>
      </c>
      <c r="AI1712" s="22">
        <v>9.56</v>
      </c>
    </row>
    <row r="1713" spans="1:35">
      <c r="A1713" s="22" t="s">
        <v>2400</v>
      </c>
      <c r="AG1713" s="22">
        <v>100</v>
      </c>
      <c r="AI1713" s="22">
        <v>4.58</v>
      </c>
    </row>
    <row r="1714" spans="1:35">
      <c r="A1714" s="22" t="s">
        <v>878</v>
      </c>
      <c r="I1714" s="22">
        <v>7.2</v>
      </c>
      <c r="N1714" s="22">
        <v>48</v>
      </c>
      <c r="Z1714" s="22">
        <v>42.1</v>
      </c>
      <c r="AC1714" s="22">
        <v>1.5</v>
      </c>
      <c r="AE1714" s="22">
        <v>1.2</v>
      </c>
      <c r="AI1714" s="22">
        <v>4.2699999999999996</v>
      </c>
    </row>
    <row r="1715" spans="1:35">
      <c r="A1715" s="22" t="s">
        <v>879</v>
      </c>
      <c r="H1715" s="22">
        <v>10.1</v>
      </c>
      <c r="I1715" s="22">
        <v>11.7</v>
      </c>
      <c r="L1715" s="22">
        <v>6.1</v>
      </c>
      <c r="N1715" s="22">
        <v>45</v>
      </c>
      <c r="O1715" s="22">
        <v>6.3</v>
      </c>
      <c r="Z1715" s="22">
        <v>18.399999999999999</v>
      </c>
      <c r="AC1715" s="22">
        <v>2.4</v>
      </c>
      <c r="AI1715" s="22">
        <v>10.8</v>
      </c>
    </row>
    <row r="1716" spans="1:35">
      <c r="A1716" s="22" t="s">
        <v>880</v>
      </c>
      <c r="B1716" s="22">
        <v>4.9000000000000004</v>
      </c>
      <c r="C1716" s="22">
        <v>3.3</v>
      </c>
      <c r="R1716" s="22">
        <v>0.4</v>
      </c>
      <c r="Z1716" s="22">
        <v>57</v>
      </c>
      <c r="AC1716" s="22">
        <v>14.4</v>
      </c>
      <c r="AE1716" s="22">
        <v>17.7</v>
      </c>
      <c r="AF1716" s="22">
        <v>2.2999999999999998</v>
      </c>
      <c r="AI1716" s="22">
        <v>3.24</v>
      </c>
    </row>
    <row r="1717" spans="1:35">
      <c r="A1717" s="22" t="s">
        <v>881</v>
      </c>
      <c r="AG1717" s="22">
        <v>100</v>
      </c>
      <c r="AI1717" s="22">
        <v>20.77</v>
      </c>
    </row>
    <row r="1718" spans="1:35">
      <c r="A1718" s="22" t="s">
        <v>882</v>
      </c>
      <c r="P1718" s="22">
        <v>78.099999999999994</v>
      </c>
      <c r="Z1718" s="22">
        <v>15.9</v>
      </c>
      <c r="AC1718" s="22">
        <v>6</v>
      </c>
      <c r="AI1718" s="22">
        <v>12.42</v>
      </c>
    </row>
    <row r="1719" spans="1:35">
      <c r="A1719" s="22" t="s">
        <v>883</v>
      </c>
      <c r="C1719" s="22">
        <v>6.7</v>
      </c>
      <c r="P1719" s="22">
        <v>39</v>
      </c>
      <c r="Z1719" s="22">
        <v>50.7</v>
      </c>
      <c r="AC1719" s="22">
        <v>-1</v>
      </c>
      <c r="AF1719" s="22">
        <v>4.5999999999999996</v>
      </c>
      <c r="AI1719" s="22">
        <v>8.08</v>
      </c>
    </row>
    <row r="1720" spans="1:35">
      <c r="A1720" s="22" t="s">
        <v>2824</v>
      </c>
      <c r="C1720" s="22">
        <v>1.9</v>
      </c>
      <c r="P1720" s="22">
        <v>71.2</v>
      </c>
      <c r="Z1720" s="22">
        <v>19.2</v>
      </c>
      <c r="AC1720" s="22">
        <v>4.4000000000000004</v>
      </c>
      <c r="AF1720" s="22">
        <v>3.3</v>
      </c>
      <c r="AI1720" s="22">
        <v>11.73</v>
      </c>
    </row>
    <row r="1721" spans="1:35">
      <c r="A1721" s="22" t="s">
        <v>884</v>
      </c>
      <c r="H1721" s="22">
        <v>8.8000000000000007</v>
      </c>
      <c r="I1721" s="22">
        <v>36.1</v>
      </c>
      <c r="N1721" s="22">
        <v>16.899999999999999</v>
      </c>
      <c r="O1721" s="22">
        <v>35.1</v>
      </c>
      <c r="AC1721" s="22">
        <v>3.1</v>
      </c>
      <c r="AI1721" s="22">
        <v>18.63</v>
      </c>
    </row>
    <row r="1722" spans="1:35">
      <c r="A1722" s="22" t="s">
        <v>2401</v>
      </c>
      <c r="AG1722" s="22">
        <v>100</v>
      </c>
    </row>
    <row r="1723" spans="1:35">
      <c r="A1723" s="22" t="s">
        <v>2402</v>
      </c>
      <c r="AG1723" s="22">
        <v>100</v>
      </c>
    </row>
    <row r="1724" spans="1:35">
      <c r="A1724" s="22" t="s">
        <v>2403</v>
      </c>
      <c r="AG1724" s="22">
        <v>100</v>
      </c>
    </row>
    <row r="1725" spans="1:35">
      <c r="A1725" s="22" t="s">
        <v>2749</v>
      </c>
      <c r="AG1725" s="22">
        <v>100</v>
      </c>
      <c r="AI1725" s="22">
        <v>6.6</v>
      </c>
    </row>
    <row r="1726" spans="1:35">
      <c r="A1726" s="22" t="s">
        <v>885</v>
      </c>
      <c r="N1726" s="22">
        <v>98.78</v>
      </c>
      <c r="AC1726" s="22">
        <v>1.22</v>
      </c>
      <c r="AI1726" s="22">
        <v>3.15</v>
      </c>
    </row>
    <row r="1727" spans="1:35">
      <c r="A1727" s="22" t="s">
        <v>886</v>
      </c>
      <c r="N1727" s="22">
        <v>94.86</v>
      </c>
      <c r="P1727" s="22">
        <v>4.13</v>
      </c>
      <c r="AC1727" s="22">
        <v>1.01</v>
      </c>
      <c r="AI1727" s="22">
        <v>-0.99</v>
      </c>
    </row>
    <row r="1728" spans="1:35">
      <c r="A1728" s="22" t="s">
        <v>887</v>
      </c>
      <c r="AG1728" s="22">
        <v>100</v>
      </c>
      <c r="AI1728" s="22">
        <v>9.35</v>
      </c>
    </row>
    <row r="1729" spans="1:35">
      <c r="A1729" s="22" t="s">
        <v>888</v>
      </c>
      <c r="B1729" s="22">
        <v>1.2</v>
      </c>
      <c r="N1729" s="22">
        <v>23.9</v>
      </c>
      <c r="P1729" s="22">
        <v>40.5</v>
      </c>
      <c r="V1729" s="22">
        <v>5.6</v>
      </c>
      <c r="Z1729" s="22">
        <v>10.6</v>
      </c>
      <c r="AC1729" s="22">
        <v>7.6</v>
      </c>
      <c r="AD1729" s="22">
        <v>2.5</v>
      </c>
      <c r="AE1729" s="22">
        <v>8.1</v>
      </c>
      <c r="AI1729" s="22">
        <v>11.83</v>
      </c>
    </row>
    <row r="1730" spans="1:35">
      <c r="A1730" s="22" t="s">
        <v>205</v>
      </c>
      <c r="V1730" s="22">
        <v>45.2</v>
      </c>
      <c r="Z1730" s="22">
        <v>54.4</v>
      </c>
      <c r="AC1730" s="22">
        <v>0.4</v>
      </c>
      <c r="AI1730" s="22">
        <v>6.22</v>
      </c>
    </row>
    <row r="1731" spans="1:35">
      <c r="A1731" s="22" t="s">
        <v>3057</v>
      </c>
      <c r="N1731" s="22">
        <v>17.100000000000001</v>
      </c>
      <c r="P1731" s="22">
        <v>27.3</v>
      </c>
      <c r="V1731" s="22">
        <v>7.4</v>
      </c>
      <c r="X1731" s="22">
        <v>0.9</v>
      </c>
      <c r="Z1731" s="22">
        <v>26.2</v>
      </c>
      <c r="AC1731" s="22">
        <v>11.4</v>
      </c>
      <c r="AD1731" s="22">
        <v>2.1</v>
      </c>
      <c r="AE1731" s="22">
        <v>7.2</v>
      </c>
      <c r="AF1731" s="22">
        <v>0.4</v>
      </c>
      <c r="AI1731" s="22">
        <v>7.31</v>
      </c>
    </row>
    <row r="1732" spans="1:35">
      <c r="A1732" s="22" t="s">
        <v>2404</v>
      </c>
      <c r="N1732" s="22">
        <v>0.2</v>
      </c>
      <c r="P1732" s="22">
        <v>8</v>
      </c>
      <c r="Z1732" s="22">
        <v>9.8000000000000007</v>
      </c>
      <c r="AC1732" s="22">
        <v>6.7</v>
      </c>
      <c r="AD1732" s="22">
        <v>67.8</v>
      </c>
      <c r="AE1732" s="22">
        <v>7.5</v>
      </c>
      <c r="AI1732" s="22">
        <v>13.2</v>
      </c>
    </row>
    <row r="1733" spans="1:35">
      <c r="A1733" s="22" t="s">
        <v>3058</v>
      </c>
      <c r="N1733" s="22">
        <v>1</v>
      </c>
      <c r="P1733" s="22">
        <v>83.4</v>
      </c>
      <c r="AC1733" s="22">
        <v>6.4</v>
      </c>
      <c r="AE1733" s="22">
        <v>9.1999999999999993</v>
      </c>
      <c r="AI1733" s="22">
        <v>17.21</v>
      </c>
    </row>
    <row r="1734" spans="1:35">
      <c r="A1734" s="22" t="s">
        <v>3059</v>
      </c>
      <c r="P1734" s="22">
        <v>99.8</v>
      </c>
      <c r="AC1734" s="22">
        <v>0.2</v>
      </c>
      <c r="AI1734" s="22">
        <v>36.950000000000003</v>
      </c>
    </row>
    <row r="1735" spans="1:35">
      <c r="A1735" s="22" t="s">
        <v>3060</v>
      </c>
      <c r="N1735" s="22">
        <v>53.8</v>
      </c>
      <c r="P1735" s="22">
        <v>23.7</v>
      </c>
      <c r="V1735" s="22">
        <v>19.2</v>
      </c>
      <c r="Z1735" s="22">
        <v>1.4</v>
      </c>
      <c r="AC1735" s="22">
        <v>0.3</v>
      </c>
      <c r="AE1735" s="22">
        <v>1.6</v>
      </c>
      <c r="AI1735" s="22">
        <v>11.94</v>
      </c>
    </row>
    <row r="1736" spans="1:35">
      <c r="A1736" s="22" t="s">
        <v>3061</v>
      </c>
      <c r="P1736" s="22">
        <v>92.5</v>
      </c>
      <c r="AC1736" s="22">
        <v>4.7</v>
      </c>
      <c r="AE1736" s="22">
        <v>2.8</v>
      </c>
      <c r="AI1736" s="22">
        <v>17.61</v>
      </c>
    </row>
    <row r="1737" spans="1:35">
      <c r="A1737" s="22" t="s">
        <v>889</v>
      </c>
      <c r="B1737" s="22">
        <v>0.2</v>
      </c>
      <c r="N1737" s="22">
        <v>8.3000000000000007</v>
      </c>
      <c r="P1737" s="22">
        <v>79.400000000000006</v>
      </c>
      <c r="Z1737" s="22">
        <v>0.1</v>
      </c>
      <c r="AC1737" s="22">
        <v>3.4</v>
      </c>
      <c r="AD1737" s="22">
        <v>1.6</v>
      </c>
      <c r="AE1737" s="22">
        <v>6.6</v>
      </c>
      <c r="AF1737" s="22">
        <v>0.4</v>
      </c>
      <c r="AI1737" s="22">
        <v>18.48</v>
      </c>
    </row>
    <row r="1738" spans="1:35">
      <c r="A1738" s="22" t="s">
        <v>3062</v>
      </c>
      <c r="B1738" s="22">
        <v>0.3</v>
      </c>
      <c r="N1738" s="22">
        <v>0.5</v>
      </c>
      <c r="V1738" s="22">
        <v>23.4</v>
      </c>
      <c r="X1738" s="22">
        <v>2</v>
      </c>
      <c r="Z1738" s="22">
        <v>64.8</v>
      </c>
      <c r="AC1738" s="22">
        <v>8.4</v>
      </c>
      <c r="AE1738" s="22">
        <v>0.6</v>
      </c>
      <c r="AI1738" s="22">
        <v>5.16</v>
      </c>
    </row>
    <row r="1739" spans="1:35">
      <c r="A1739" s="22" t="s">
        <v>3063</v>
      </c>
      <c r="B1739" s="22">
        <v>1.2</v>
      </c>
      <c r="V1739" s="22">
        <v>25.3</v>
      </c>
      <c r="Z1739" s="22">
        <v>72.400000000000006</v>
      </c>
      <c r="AC1739" s="22">
        <v>-0.2</v>
      </c>
      <c r="AE1739" s="22">
        <v>1.3</v>
      </c>
      <c r="AI1739" s="22">
        <v>9.76</v>
      </c>
    </row>
    <row r="1740" spans="1:35">
      <c r="A1740" s="22" t="s">
        <v>890</v>
      </c>
      <c r="N1740" s="22">
        <v>85.5</v>
      </c>
      <c r="P1740" s="22">
        <v>4.2</v>
      </c>
      <c r="AC1740" s="22">
        <v>1.1000000000000001</v>
      </c>
      <c r="AE1740" s="22">
        <v>3.4</v>
      </c>
      <c r="AF1740" s="22">
        <v>5.8</v>
      </c>
      <c r="AI1740" s="22">
        <v>8.89</v>
      </c>
    </row>
    <row r="1741" spans="1:35">
      <c r="A1741" s="22" t="s">
        <v>3064</v>
      </c>
      <c r="N1741" s="22">
        <v>82.5</v>
      </c>
      <c r="P1741" s="22">
        <v>15.7</v>
      </c>
      <c r="AC1741" s="22">
        <v>1.8</v>
      </c>
      <c r="AI1741" s="22">
        <v>23.42</v>
      </c>
    </row>
    <row r="1742" spans="1:35">
      <c r="A1742" s="22" t="s">
        <v>2405</v>
      </c>
      <c r="N1742" s="22">
        <v>82.5</v>
      </c>
      <c r="P1742" s="22">
        <v>5.6</v>
      </c>
      <c r="AC1742" s="22">
        <v>4</v>
      </c>
      <c r="AE1742" s="22">
        <v>7.9</v>
      </c>
      <c r="AI1742" s="22">
        <v>25.49</v>
      </c>
    </row>
    <row r="1743" spans="1:35">
      <c r="A1743" s="22" t="s">
        <v>891</v>
      </c>
      <c r="N1743" s="22">
        <v>89.7</v>
      </c>
      <c r="P1743" s="22">
        <v>5.3</v>
      </c>
      <c r="AC1743" s="22">
        <v>1.4</v>
      </c>
      <c r="AE1743" s="22">
        <v>3.6</v>
      </c>
      <c r="AI1743" s="22">
        <v>30.24</v>
      </c>
    </row>
    <row r="1744" spans="1:35">
      <c r="A1744" s="22" t="s">
        <v>892</v>
      </c>
      <c r="N1744" s="22">
        <v>88</v>
      </c>
      <c r="P1744" s="22">
        <v>5.4</v>
      </c>
      <c r="AC1744" s="22">
        <v>1.8</v>
      </c>
      <c r="AE1744" s="22">
        <v>4.5</v>
      </c>
      <c r="AF1744" s="22">
        <v>0.3</v>
      </c>
      <c r="AI1744" s="22">
        <v>26.17</v>
      </c>
    </row>
    <row r="1745" spans="1:35">
      <c r="A1745" s="22" t="s">
        <v>3065</v>
      </c>
      <c r="P1745" s="22">
        <v>93.3</v>
      </c>
      <c r="AC1745" s="22">
        <v>6.7</v>
      </c>
      <c r="AI1745" s="22">
        <v>12.38</v>
      </c>
    </row>
    <row r="1746" spans="1:35">
      <c r="A1746" s="22" t="s">
        <v>1949</v>
      </c>
      <c r="AF1746" s="22">
        <v>100</v>
      </c>
      <c r="AI1746" s="22">
        <v>-3.02</v>
      </c>
    </row>
    <row r="1747" spans="1:35">
      <c r="A1747" s="22" t="s">
        <v>1950</v>
      </c>
      <c r="AG1747" s="22">
        <v>100</v>
      </c>
      <c r="AI1747" s="22">
        <v>13.15</v>
      </c>
    </row>
    <row r="1748" spans="1:35">
      <c r="A1748" s="22" t="s">
        <v>1951</v>
      </c>
      <c r="AG1748" s="22">
        <v>100</v>
      </c>
      <c r="AI1748" s="22">
        <v>17.41</v>
      </c>
    </row>
    <row r="1749" spans="1:35">
      <c r="A1749" s="22" t="s">
        <v>1952</v>
      </c>
      <c r="AG1749" s="22">
        <v>100</v>
      </c>
      <c r="AI1749" s="22">
        <v>6.76</v>
      </c>
    </row>
    <row r="1750" spans="1:35">
      <c r="A1750" s="22" t="s">
        <v>1953</v>
      </c>
      <c r="AG1750" s="22">
        <v>100</v>
      </c>
      <c r="AI1750" s="22">
        <v>24.06</v>
      </c>
    </row>
    <row r="1751" spans="1:35">
      <c r="A1751" s="22" t="s">
        <v>1476</v>
      </c>
      <c r="H1751" s="22">
        <v>4.0999999999999996</v>
      </c>
      <c r="I1751" s="22">
        <v>20.399999999999999</v>
      </c>
      <c r="J1751" s="22">
        <v>72.7</v>
      </c>
      <c r="P1751" s="22">
        <v>2.8</v>
      </c>
      <c r="AI1751" s="22">
        <v>25.83</v>
      </c>
    </row>
    <row r="1752" spans="1:35">
      <c r="A1752" s="22" t="s">
        <v>1477</v>
      </c>
      <c r="W1752" s="22">
        <v>55.19</v>
      </c>
      <c r="Z1752" s="22">
        <v>36.49</v>
      </c>
      <c r="AC1752" s="22">
        <v>8.32</v>
      </c>
      <c r="AI1752" s="22">
        <v>7.25</v>
      </c>
    </row>
    <row r="1753" spans="1:35">
      <c r="A1753" s="22" t="s">
        <v>1478</v>
      </c>
      <c r="L1753" s="22">
        <v>95.5</v>
      </c>
      <c r="P1753" s="22">
        <v>2.1</v>
      </c>
      <c r="AC1753" s="22">
        <v>2.4</v>
      </c>
      <c r="AI1753" s="22">
        <v>20.79</v>
      </c>
    </row>
    <row r="1754" spans="1:35">
      <c r="A1754" s="22" t="s">
        <v>1479</v>
      </c>
      <c r="H1754" s="22">
        <v>68.900000000000006</v>
      </c>
      <c r="I1754" s="22">
        <v>3.4</v>
      </c>
      <c r="K1754" s="22">
        <v>7.1</v>
      </c>
      <c r="L1754" s="22">
        <v>20</v>
      </c>
      <c r="P1754" s="22">
        <v>0.7</v>
      </c>
      <c r="AC1754" s="22">
        <v>-0.1</v>
      </c>
      <c r="AI1754" s="22">
        <v>18.170000000000002</v>
      </c>
    </row>
    <row r="1755" spans="1:35">
      <c r="A1755" s="22" t="s">
        <v>1480</v>
      </c>
      <c r="Z1755" s="22">
        <v>100</v>
      </c>
      <c r="AI1755" s="22">
        <v>6.36</v>
      </c>
    </row>
    <row r="1756" spans="1:35">
      <c r="A1756" s="22" t="s">
        <v>1481</v>
      </c>
      <c r="Z1756" s="22">
        <v>93.6</v>
      </c>
      <c r="AC1756" s="22">
        <v>6.4</v>
      </c>
      <c r="AI1756" s="22">
        <v>8.69</v>
      </c>
    </row>
    <row r="1757" spans="1:35">
      <c r="A1757" s="22" t="s">
        <v>1482</v>
      </c>
      <c r="H1757" s="22">
        <v>100</v>
      </c>
      <c r="AI1757" s="22">
        <v>19.2</v>
      </c>
    </row>
    <row r="1758" spans="1:35">
      <c r="A1758" s="22" t="s">
        <v>1483</v>
      </c>
      <c r="N1758" s="22">
        <v>99.7</v>
      </c>
      <c r="AC1758" s="22">
        <v>0.3</v>
      </c>
      <c r="AI1758" s="22">
        <v>9.83</v>
      </c>
    </row>
    <row r="1759" spans="1:35">
      <c r="A1759" s="22" t="s">
        <v>1484</v>
      </c>
      <c r="N1759" s="22">
        <v>99.1</v>
      </c>
      <c r="AC1759" s="22">
        <v>0.9</v>
      </c>
      <c r="AI1759" s="22">
        <v>7.32</v>
      </c>
    </row>
    <row r="1760" spans="1:35">
      <c r="A1760" s="22" t="s">
        <v>1485</v>
      </c>
      <c r="N1760" s="22">
        <v>95.8</v>
      </c>
      <c r="AC1760" s="22">
        <v>4.2</v>
      </c>
      <c r="AI1760" s="22">
        <v>26.85</v>
      </c>
    </row>
    <row r="1761" spans="1:35">
      <c r="A1761" s="22" t="s">
        <v>1486</v>
      </c>
      <c r="N1761" s="22">
        <v>7.7</v>
      </c>
      <c r="AI1761" s="22">
        <v>1.03</v>
      </c>
    </row>
    <row r="1762" spans="1:35">
      <c r="A1762" s="22" t="s">
        <v>1487</v>
      </c>
      <c r="N1762" s="22">
        <v>98.2</v>
      </c>
      <c r="AC1762" s="22">
        <v>1.8</v>
      </c>
      <c r="AI1762" s="22">
        <v>22.38</v>
      </c>
    </row>
    <row r="1763" spans="1:35">
      <c r="A1763" s="22" t="s">
        <v>206</v>
      </c>
      <c r="AG1763" s="22">
        <v>100</v>
      </c>
      <c r="AI1763" s="22">
        <v>16.77</v>
      </c>
    </row>
    <row r="1764" spans="1:35">
      <c r="A1764" s="22" t="s">
        <v>207</v>
      </c>
      <c r="AG1764" s="22">
        <v>100</v>
      </c>
      <c r="AI1764" s="22">
        <v>15.17</v>
      </c>
    </row>
    <row r="1765" spans="1:35">
      <c r="A1765" s="22" t="s">
        <v>893</v>
      </c>
      <c r="D1765" s="22">
        <v>100</v>
      </c>
      <c r="AI1765" s="22">
        <v>86.05</v>
      </c>
    </row>
    <row r="1766" spans="1:35">
      <c r="A1766" s="22" t="s">
        <v>1783</v>
      </c>
      <c r="N1766" s="22">
        <v>7.2</v>
      </c>
      <c r="P1766" s="22">
        <v>89.7</v>
      </c>
      <c r="AC1766" s="22">
        <v>3.1</v>
      </c>
      <c r="AI1766" s="22">
        <v>32.78</v>
      </c>
    </row>
    <row r="1767" spans="1:35">
      <c r="A1767" s="22" t="s">
        <v>3066</v>
      </c>
      <c r="N1767" s="22">
        <v>95.6</v>
      </c>
      <c r="AC1767" s="22">
        <v>3.4</v>
      </c>
      <c r="AF1767" s="22">
        <v>1</v>
      </c>
      <c r="AI1767" s="22">
        <v>6.48</v>
      </c>
    </row>
    <row r="1768" spans="1:35">
      <c r="A1768" s="22" t="s">
        <v>2406</v>
      </c>
      <c r="I1768" s="22">
        <v>97.4</v>
      </c>
      <c r="AC1768" s="22">
        <v>2.6</v>
      </c>
      <c r="AI1768" s="22">
        <v>17.54</v>
      </c>
    </row>
    <row r="1769" spans="1:35">
      <c r="A1769" s="22" t="s">
        <v>2407</v>
      </c>
      <c r="L1769" s="22">
        <v>98.92</v>
      </c>
      <c r="AC1769" s="22">
        <v>1.05</v>
      </c>
      <c r="AF1769" s="22">
        <v>0.03</v>
      </c>
      <c r="AI1769" s="22">
        <v>18.48</v>
      </c>
    </row>
    <row r="1770" spans="1:35">
      <c r="A1770" s="22" t="s">
        <v>2408</v>
      </c>
      <c r="O1770" s="22">
        <v>98.92</v>
      </c>
      <c r="AC1770" s="22">
        <v>1.05</v>
      </c>
      <c r="AF1770" s="22">
        <v>0.03</v>
      </c>
      <c r="AI1770" s="22">
        <v>23.31</v>
      </c>
    </row>
    <row r="1771" spans="1:35">
      <c r="A1771" s="22" t="s">
        <v>2409</v>
      </c>
      <c r="H1771" s="22">
        <v>98.95</v>
      </c>
      <c r="AC1771" s="22">
        <v>1.05</v>
      </c>
      <c r="AI1771" s="22">
        <v>17.79</v>
      </c>
    </row>
    <row r="1772" spans="1:35">
      <c r="A1772" s="22" t="s">
        <v>2410</v>
      </c>
      <c r="N1772" s="22">
        <v>97.4</v>
      </c>
      <c r="AC1772" s="22">
        <v>2.6</v>
      </c>
      <c r="AI1772" s="22">
        <v>9.5299999999999994</v>
      </c>
    </row>
    <row r="1773" spans="1:35">
      <c r="A1773" s="22" t="s">
        <v>2411</v>
      </c>
      <c r="AG1773" s="22">
        <v>100</v>
      </c>
    </row>
    <row r="1774" spans="1:35">
      <c r="A1774" s="22" t="s">
        <v>2412</v>
      </c>
      <c r="N1774" s="22">
        <v>97.4</v>
      </c>
      <c r="AC1774" s="22">
        <v>2.6</v>
      </c>
      <c r="AI1774" s="22">
        <v>5.3</v>
      </c>
    </row>
    <row r="1775" spans="1:35">
      <c r="A1775" s="22" t="s">
        <v>2413</v>
      </c>
      <c r="H1775" s="22">
        <v>1.2</v>
      </c>
      <c r="N1775" s="22">
        <v>96.2</v>
      </c>
      <c r="AC1775" s="22">
        <v>2.6</v>
      </c>
      <c r="AI1775" s="22">
        <v>14.72</v>
      </c>
    </row>
    <row r="1776" spans="1:35">
      <c r="A1776" s="22" t="s">
        <v>894</v>
      </c>
      <c r="D1776" s="22">
        <v>12</v>
      </c>
      <c r="F1776" s="22">
        <v>1.1000000000000001</v>
      </c>
      <c r="H1776" s="22">
        <v>23.4</v>
      </c>
      <c r="L1776" s="22">
        <v>10.6</v>
      </c>
      <c r="N1776" s="22">
        <v>35</v>
      </c>
      <c r="P1776" s="22">
        <v>0.6</v>
      </c>
      <c r="Z1776" s="22">
        <v>16.8</v>
      </c>
      <c r="AC1776" s="22">
        <v>0.5</v>
      </c>
      <c r="AI1776" s="22">
        <v>12.57</v>
      </c>
    </row>
    <row r="1777" spans="1:35">
      <c r="A1777" s="22" t="s">
        <v>895</v>
      </c>
      <c r="H1777" s="22">
        <v>12.4</v>
      </c>
      <c r="I1777" s="22">
        <v>20.100000000000001</v>
      </c>
      <c r="K1777" s="22">
        <v>8.6</v>
      </c>
      <c r="L1777" s="22">
        <v>7.3</v>
      </c>
      <c r="N1777" s="22">
        <v>14.8</v>
      </c>
      <c r="O1777" s="22">
        <v>18.600000000000001</v>
      </c>
      <c r="P1777" s="22">
        <v>10.199999999999999</v>
      </c>
      <c r="Z1777" s="22">
        <v>7</v>
      </c>
      <c r="AC1777" s="22">
        <v>1</v>
      </c>
      <c r="AI1777" s="22">
        <v>16.05</v>
      </c>
    </row>
    <row r="1778" spans="1:35">
      <c r="A1778" s="22" t="s">
        <v>896</v>
      </c>
      <c r="H1778" s="22">
        <v>11.9</v>
      </c>
      <c r="I1778" s="22">
        <v>14.1</v>
      </c>
      <c r="K1778" s="22">
        <v>7</v>
      </c>
      <c r="L1778" s="22">
        <v>5.3</v>
      </c>
      <c r="N1778" s="22">
        <v>23</v>
      </c>
      <c r="O1778" s="22">
        <v>11.9</v>
      </c>
      <c r="P1778" s="22">
        <v>7.6</v>
      </c>
      <c r="Z1778" s="22">
        <v>15.4</v>
      </c>
      <c r="AC1778" s="22">
        <v>2</v>
      </c>
      <c r="AE1778" s="22">
        <v>1.8</v>
      </c>
      <c r="AI1778" s="22">
        <v>13.77</v>
      </c>
    </row>
    <row r="1779" spans="1:35">
      <c r="A1779" s="22" t="s">
        <v>2414</v>
      </c>
      <c r="AG1779" s="22">
        <v>100</v>
      </c>
    </row>
    <row r="1780" spans="1:35">
      <c r="A1780" s="22" t="s">
        <v>897</v>
      </c>
      <c r="I1780" s="22">
        <v>5.2</v>
      </c>
      <c r="K1780" s="22">
        <v>5.5</v>
      </c>
      <c r="L1780" s="22">
        <v>3.3</v>
      </c>
      <c r="N1780" s="22">
        <v>24.2</v>
      </c>
      <c r="O1780" s="22">
        <v>4</v>
      </c>
      <c r="P1780" s="22">
        <v>9.9</v>
      </c>
      <c r="Z1780" s="22">
        <v>41.4</v>
      </c>
      <c r="AC1780" s="22">
        <v>2.9</v>
      </c>
      <c r="AE1780" s="22">
        <v>3.6</v>
      </c>
      <c r="AI1780" s="22">
        <v>7.79</v>
      </c>
    </row>
    <row r="1781" spans="1:35">
      <c r="A1781" s="22" t="s">
        <v>898</v>
      </c>
      <c r="H1781" s="22">
        <v>12</v>
      </c>
      <c r="I1781" s="22">
        <v>16</v>
      </c>
      <c r="L1781" s="22">
        <v>7</v>
      </c>
      <c r="O1781" s="22">
        <v>8</v>
      </c>
      <c r="Z1781" s="22">
        <v>26</v>
      </c>
      <c r="AC1781" s="22">
        <v>1</v>
      </c>
      <c r="AE1781" s="22">
        <v>30</v>
      </c>
      <c r="AI1781" s="22">
        <v>11.41</v>
      </c>
    </row>
    <row r="1782" spans="1:35">
      <c r="A1782" s="22" t="s">
        <v>899</v>
      </c>
      <c r="I1782" s="22">
        <v>8</v>
      </c>
      <c r="L1782" s="22">
        <v>7</v>
      </c>
      <c r="N1782" s="22">
        <v>36</v>
      </c>
      <c r="P1782" s="22">
        <v>6</v>
      </c>
      <c r="Z1782" s="22">
        <v>42</v>
      </c>
      <c r="AC1782" s="22">
        <v>1</v>
      </c>
      <c r="AI1782" s="22">
        <v>7.54</v>
      </c>
    </row>
    <row r="1783" spans="1:35">
      <c r="A1783" s="22" t="s">
        <v>900</v>
      </c>
      <c r="H1783" s="22">
        <v>10</v>
      </c>
      <c r="I1783" s="22">
        <v>8</v>
      </c>
      <c r="L1783" s="22">
        <v>7</v>
      </c>
      <c r="N1783" s="22">
        <v>32</v>
      </c>
      <c r="Z1783" s="22">
        <v>41</v>
      </c>
      <c r="AC1783" s="22">
        <v>2</v>
      </c>
      <c r="AI1783" s="22">
        <v>7.18</v>
      </c>
    </row>
    <row r="1784" spans="1:35">
      <c r="A1784" s="22" t="s">
        <v>901</v>
      </c>
      <c r="H1784" s="22">
        <v>6</v>
      </c>
      <c r="I1784" s="22">
        <v>4</v>
      </c>
      <c r="L1784" s="22">
        <v>5</v>
      </c>
      <c r="N1784" s="22">
        <v>22</v>
      </c>
      <c r="Z1784" s="22">
        <v>52</v>
      </c>
      <c r="AC1784" s="22">
        <v>11</v>
      </c>
      <c r="AI1784" s="22">
        <v>5.08</v>
      </c>
    </row>
    <row r="1785" spans="1:35">
      <c r="A1785" s="22" t="s">
        <v>902</v>
      </c>
      <c r="I1785" s="22">
        <v>2</v>
      </c>
      <c r="L1785" s="22">
        <v>1.3</v>
      </c>
      <c r="N1785" s="22">
        <v>10.199999999999999</v>
      </c>
      <c r="O1785" s="22">
        <v>0.9</v>
      </c>
      <c r="P1785" s="22">
        <v>17</v>
      </c>
      <c r="Z1785" s="22">
        <v>32.6</v>
      </c>
      <c r="AC1785" s="22">
        <v>33.200000000000003</v>
      </c>
      <c r="AE1785" s="22">
        <v>2.8</v>
      </c>
      <c r="AI1785" s="22">
        <v>4.99</v>
      </c>
    </row>
    <row r="1786" spans="1:35">
      <c r="A1786" s="22" t="s">
        <v>903</v>
      </c>
      <c r="I1786" s="22">
        <v>4.3</v>
      </c>
      <c r="L1786" s="22">
        <v>4</v>
      </c>
      <c r="N1786" s="22">
        <v>13.1</v>
      </c>
      <c r="O1786" s="22">
        <v>5.2</v>
      </c>
      <c r="P1786" s="22">
        <v>19.399999999999999</v>
      </c>
      <c r="Z1786" s="22">
        <v>29</v>
      </c>
      <c r="AC1786" s="22">
        <v>22</v>
      </c>
      <c r="AE1786" s="22">
        <v>3</v>
      </c>
      <c r="AI1786" s="22">
        <v>8.4</v>
      </c>
    </row>
    <row r="1787" spans="1:35">
      <c r="A1787" s="22" t="s">
        <v>904</v>
      </c>
      <c r="I1787" s="22">
        <v>8.3000000000000007</v>
      </c>
      <c r="L1787" s="22">
        <v>6.1</v>
      </c>
      <c r="N1787" s="22">
        <v>16</v>
      </c>
      <c r="O1787" s="22">
        <v>9.4</v>
      </c>
      <c r="P1787" s="22">
        <v>19.600000000000001</v>
      </c>
      <c r="Z1787" s="22">
        <v>26.9</v>
      </c>
      <c r="AC1787" s="22">
        <v>10.7</v>
      </c>
      <c r="AE1787" s="22">
        <v>3</v>
      </c>
      <c r="AI1787" s="22">
        <v>11.53</v>
      </c>
    </row>
    <row r="1788" spans="1:35">
      <c r="A1788" s="22" t="s">
        <v>905</v>
      </c>
      <c r="I1788" s="22">
        <v>9.4</v>
      </c>
      <c r="K1788" s="22">
        <v>1</v>
      </c>
      <c r="L1788" s="22">
        <v>8.3000000000000007</v>
      </c>
      <c r="N1788" s="22">
        <v>18</v>
      </c>
      <c r="O1788" s="22">
        <v>11.6</v>
      </c>
      <c r="P1788" s="22">
        <v>22.6</v>
      </c>
      <c r="Z1788" s="22">
        <v>20.7</v>
      </c>
      <c r="AC1788" s="22">
        <v>4.2</v>
      </c>
      <c r="AE1788" s="22">
        <v>4.2</v>
      </c>
      <c r="AI1788" s="22">
        <v>13.6</v>
      </c>
    </row>
    <row r="1789" spans="1:35">
      <c r="A1789" s="22" t="s">
        <v>906</v>
      </c>
      <c r="AG1789" s="22">
        <v>100</v>
      </c>
      <c r="AI1789" s="22">
        <v>1.1599999999999999</v>
      </c>
    </row>
    <row r="1790" spans="1:35">
      <c r="A1790" s="22" t="s">
        <v>1784</v>
      </c>
      <c r="AG1790" s="22">
        <v>100</v>
      </c>
      <c r="AI1790" s="22">
        <v>1.51</v>
      </c>
    </row>
    <row r="1791" spans="1:35">
      <c r="A1791" s="22" t="s">
        <v>2415</v>
      </c>
      <c r="AG1791" s="22">
        <v>100</v>
      </c>
    </row>
    <row r="1792" spans="1:35">
      <c r="A1792" s="22" t="s">
        <v>2416</v>
      </c>
      <c r="AG1792" s="22">
        <v>100</v>
      </c>
    </row>
    <row r="1793" spans="1:35">
      <c r="A1793" s="22" t="s">
        <v>2417</v>
      </c>
      <c r="AG1793" s="22">
        <v>100</v>
      </c>
    </row>
    <row r="1794" spans="1:35">
      <c r="A1794" s="22" t="s">
        <v>2418</v>
      </c>
      <c r="AG1794" s="22">
        <v>100</v>
      </c>
    </row>
    <row r="1795" spans="1:35">
      <c r="A1795" s="22" t="s">
        <v>2419</v>
      </c>
      <c r="AG1795" s="22">
        <v>100</v>
      </c>
    </row>
    <row r="1796" spans="1:35">
      <c r="A1796" s="22" t="s">
        <v>2420</v>
      </c>
      <c r="N1796" s="22">
        <v>95.68</v>
      </c>
      <c r="AC1796" s="22">
        <v>4.32</v>
      </c>
      <c r="AI1796" s="22">
        <v>11.23</v>
      </c>
    </row>
    <row r="1797" spans="1:35">
      <c r="A1797" s="22" t="s">
        <v>907</v>
      </c>
      <c r="N1797" s="22">
        <v>97</v>
      </c>
      <c r="AC1797" s="22">
        <v>3</v>
      </c>
      <c r="AI1797" s="22">
        <v>10.27</v>
      </c>
    </row>
    <row r="1798" spans="1:35">
      <c r="A1798" s="22" t="s">
        <v>908</v>
      </c>
      <c r="B1798" s="22">
        <v>1</v>
      </c>
      <c r="E1798" s="22">
        <v>1</v>
      </c>
      <c r="P1798" s="22">
        <v>16</v>
      </c>
      <c r="R1798" s="22">
        <v>5</v>
      </c>
      <c r="X1798" s="22">
        <v>11</v>
      </c>
      <c r="Z1798" s="22">
        <v>56</v>
      </c>
      <c r="AC1798" s="22">
        <v>2</v>
      </c>
      <c r="AE1798" s="22">
        <v>8</v>
      </c>
      <c r="AF1798" s="22">
        <v>1</v>
      </c>
      <c r="AI1798" s="22">
        <v>4.51</v>
      </c>
    </row>
    <row r="1799" spans="1:35">
      <c r="A1799" s="22" t="s">
        <v>1488</v>
      </c>
      <c r="H1799" s="22">
        <v>40</v>
      </c>
      <c r="I1799" s="22">
        <v>11</v>
      </c>
      <c r="K1799" s="22">
        <v>6</v>
      </c>
      <c r="L1799" s="22">
        <v>7</v>
      </c>
      <c r="N1799" s="22">
        <v>4</v>
      </c>
      <c r="O1799" s="22">
        <v>9</v>
      </c>
      <c r="Z1799" s="22">
        <v>12</v>
      </c>
      <c r="AC1799" s="22">
        <v>2</v>
      </c>
      <c r="AE1799" s="22">
        <v>5</v>
      </c>
      <c r="AF1799" s="22">
        <v>4</v>
      </c>
      <c r="AI1799" s="22">
        <v>17.399999999999999</v>
      </c>
    </row>
    <row r="1800" spans="1:35">
      <c r="A1800" s="22" t="s">
        <v>1489</v>
      </c>
      <c r="H1800" s="22">
        <v>14</v>
      </c>
      <c r="I1800" s="22">
        <v>4</v>
      </c>
      <c r="K1800" s="22">
        <v>3</v>
      </c>
      <c r="L1800" s="22">
        <v>4</v>
      </c>
      <c r="N1800" s="22">
        <v>4</v>
      </c>
      <c r="O1800" s="22">
        <v>2</v>
      </c>
      <c r="Z1800" s="22">
        <v>55</v>
      </c>
      <c r="AC1800" s="22">
        <v>5</v>
      </c>
      <c r="AE1800" s="22">
        <v>6</v>
      </c>
      <c r="AF1800" s="22">
        <v>3</v>
      </c>
      <c r="AI1800" s="22">
        <v>7.2</v>
      </c>
    </row>
    <row r="1801" spans="1:35">
      <c r="A1801" s="22" t="s">
        <v>1490</v>
      </c>
      <c r="H1801" s="22">
        <v>33</v>
      </c>
      <c r="I1801" s="22">
        <v>10</v>
      </c>
      <c r="K1801" s="22">
        <v>5</v>
      </c>
      <c r="L1801" s="22">
        <v>5</v>
      </c>
      <c r="N1801" s="22">
        <v>4</v>
      </c>
      <c r="O1801" s="22">
        <v>5</v>
      </c>
      <c r="Z1801" s="22">
        <v>27</v>
      </c>
      <c r="AC1801" s="22">
        <v>2</v>
      </c>
      <c r="AE1801" s="22">
        <v>5</v>
      </c>
      <c r="AF1801" s="22">
        <v>4</v>
      </c>
      <c r="AI1801" s="22">
        <v>14.15</v>
      </c>
    </row>
    <row r="1802" spans="1:35">
      <c r="A1802" s="22" t="s">
        <v>1491</v>
      </c>
      <c r="H1802" s="22">
        <v>24</v>
      </c>
      <c r="I1802" s="22">
        <v>7</v>
      </c>
      <c r="K1802" s="22">
        <v>5</v>
      </c>
      <c r="L1802" s="22">
        <v>5</v>
      </c>
      <c r="N1802" s="22">
        <v>4</v>
      </c>
      <c r="O1802" s="22">
        <v>3</v>
      </c>
      <c r="Z1802" s="22">
        <v>43</v>
      </c>
      <c r="AC1802" s="22">
        <v>1</v>
      </c>
      <c r="AE1802" s="22">
        <v>5</v>
      </c>
      <c r="AF1802" s="22">
        <v>4</v>
      </c>
      <c r="AI1802" s="22">
        <v>10.28</v>
      </c>
    </row>
    <row r="1803" spans="1:35">
      <c r="A1803" s="22" t="s">
        <v>909</v>
      </c>
      <c r="H1803" s="22">
        <v>38.700000000000003</v>
      </c>
      <c r="I1803" s="22">
        <v>4.9000000000000004</v>
      </c>
      <c r="K1803" s="22">
        <v>2.6</v>
      </c>
      <c r="L1803" s="22">
        <v>7</v>
      </c>
      <c r="N1803" s="22">
        <v>44.6</v>
      </c>
      <c r="O1803" s="22">
        <v>0.6</v>
      </c>
      <c r="AC1803" s="22">
        <v>1.6</v>
      </c>
      <c r="AI1803" s="22">
        <v>9.27</v>
      </c>
    </row>
    <row r="1804" spans="1:35">
      <c r="A1804" s="22" t="s">
        <v>910</v>
      </c>
      <c r="L1804" s="22">
        <v>95.8</v>
      </c>
      <c r="AC1804" s="22">
        <v>4.2</v>
      </c>
      <c r="AI1804" s="22">
        <v>25.6</v>
      </c>
    </row>
    <row r="1805" spans="1:35">
      <c r="A1805" s="22" t="s">
        <v>911</v>
      </c>
      <c r="N1805" s="22">
        <v>97.16</v>
      </c>
      <c r="AC1805" s="22">
        <v>2.16</v>
      </c>
      <c r="AI1805" s="22">
        <v>27.4</v>
      </c>
    </row>
    <row r="1806" spans="1:35">
      <c r="A1806" s="22" t="s">
        <v>2825</v>
      </c>
      <c r="N1806" s="22">
        <v>95.9</v>
      </c>
      <c r="AC1806" s="22">
        <v>4.0999999999999996</v>
      </c>
      <c r="AI1806" s="22">
        <v>10.17</v>
      </c>
    </row>
    <row r="1807" spans="1:35">
      <c r="A1807" s="22" t="s">
        <v>2791</v>
      </c>
      <c r="B1807" s="22">
        <v>9.91</v>
      </c>
      <c r="C1807" s="22">
        <v>17.850000000000001</v>
      </c>
      <c r="P1807" s="22">
        <v>44.69</v>
      </c>
      <c r="Z1807" s="22">
        <v>20.7</v>
      </c>
      <c r="AC1807" s="22">
        <v>6.85</v>
      </c>
      <c r="AI1807" s="22">
        <v>11.45</v>
      </c>
    </row>
    <row r="1808" spans="1:35">
      <c r="A1808" s="22" t="s">
        <v>912</v>
      </c>
      <c r="N1808" s="22">
        <v>99.86</v>
      </c>
      <c r="AC1808" s="22">
        <v>0.14000000000000001</v>
      </c>
      <c r="AI1808" s="22">
        <v>7.38</v>
      </c>
    </row>
    <row r="1809" spans="1:35">
      <c r="A1809" s="22" t="s">
        <v>913</v>
      </c>
      <c r="N1809" s="22">
        <v>84.02</v>
      </c>
      <c r="AC1809" s="22">
        <v>15.98</v>
      </c>
      <c r="AI1809" s="22">
        <v>10.5</v>
      </c>
    </row>
    <row r="1810" spans="1:35">
      <c r="A1810" s="22" t="s">
        <v>914</v>
      </c>
      <c r="P1810" s="22">
        <v>100</v>
      </c>
      <c r="AI1810" s="22">
        <v>17.34</v>
      </c>
    </row>
    <row r="1811" spans="1:35">
      <c r="A1811" s="22" t="s">
        <v>2421</v>
      </c>
      <c r="N1811" s="22">
        <v>100</v>
      </c>
      <c r="AI1811" s="22">
        <v>15.26</v>
      </c>
    </row>
    <row r="1812" spans="1:35">
      <c r="A1812" s="22" t="s">
        <v>1492</v>
      </c>
      <c r="C1812" s="22">
        <v>10</v>
      </c>
      <c r="D1812" s="22">
        <v>3.75</v>
      </c>
      <c r="F1812" s="22">
        <v>35.75</v>
      </c>
      <c r="O1812" s="22">
        <v>6</v>
      </c>
      <c r="Z1812" s="22">
        <v>36</v>
      </c>
      <c r="AC1812" s="22">
        <v>8.5</v>
      </c>
      <c r="AI1812" s="22">
        <v>10.35</v>
      </c>
    </row>
    <row r="1813" spans="1:35">
      <c r="A1813" s="22" t="s">
        <v>1493</v>
      </c>
      <c r="D1813" s="22">
        <v>4.5</v>
      </c>
      <c r="F1813" s="22">
        <v>43</v>
      </c>
      <c r="O1813" s="22">
        <v>6.5</v>
      </c>
      <c r="Z1813" s="22">
        <v>36.5</v>
      </c>
      <c r="AC1813" s="22">
        <v>9.5</v>
      </c>
      <c r="AI1813" s="22">
        <v>9.09</v>
      </c>
    </row>
    <row r="1814" spans="1:35">
      <c r="A1814" s="22" t="s">
        <v>1785</v>
      </c>
      <c r="AG1814" s="22">
        <v>100</v>
      </c>
      <c r="AI1814" s="22">
        <v>6.36</v>
      </c>
    </row>
    <row r="1815" spans="1:35">
      <c r="A1815" s="22" t="s">
        <v>1786</v>
      </c>
      <c r="AG1815" s="22">
        <v>100</v>
      </c>
      <c r="AI1815" s="22">
        <v>12.54</v>
      </c>
    </row>
    <row r="1816" spans="1:35">
      <c r="A1816" s="22" t="s">
        <v>3068</v>
      </c>
      <c r="B1816" s="22">
        <v>-0.56000000000000005</v>
      </c>
      <c r="J1816" s="22">
        <v>0.37</v>
      </c>
      <c r="L1816" s="22">
        <v>2.02</v>
      </c>
      <c r="N1816" s="22">
        <v>2</v>
      </c>
      <c r="V1816" s="22">
        <v>45.47</v>
      </c>
      <c r="Z1816" s="22">
        <v>47.96</v>
      </c>
      <c r="AC1816" s="22">
        <v>2.74</v>
      </c>
      <c r="AI1816" s="22">
        <v>4.8499999999999996</v>
      </c>
    </row>
    <row r="1817" spans="1:35">
      <c r="A1817" s="22" t="s">
        <v>3067</v>
      </c>
      <c r="H1817" s="22">
        <v>96.92</v>
      </c>
      <c r="L1817" s="22">
        <v>0.92</v>
      </c>
      <c r="AC1817" s="22">
        <v>2.16</v>
      </c>
      <c r="AI1817" s="22">
        <v>33.880000000000003</v>
      </c>
    </row>
    <row r="1818" spans="1:35">
      <c r="A1818" s="22" t="s">
        <v>2422</v>
      </c>
      <c r="B1818" s="22">
        <v>-0.04</v>
      </c>
      <c r="H1818" s="22">
        <v>4.72</v>
      </c>
      <c r="L1818" s="22">
        <v>7.36</v>
      </c>
      <c r="M1818" s="22">
        <v>0.38</v>
      </c>
      <c r="N1818" s="22">
        <v>86.55</v>
      </c>
      <c r="V1818" s="22">
        <v>0.22</v>
      </c>
      <c r="Z1818" s="22">
        <v>0.22</v>
      </c>
      <c r="AC1818" s="22">
        <v>0.59</v>
      </c>
      <c r="AI1818" s="22">
        <v>9.86</v>
      </c>
    </row>
    <row r="1819" spans="1:35">
      <c r="A1819" s="22" t="s">
        <v>3069</v>
      </c>
      <c r="B1819" s="22">
        <v>0.02</v>
      </c>
      <c r="H1819" s="22">
        <v>3.52</v>
      </c>
      <c r="L1819" s="22">
        <v>3.02</v>
      </c>
      <c r="N1819" s="22">
        <v>89.93</v>
      </c>
      <c r="AC1819" s="22">
        <v>3.51</v>
      </c>
      <c r="AI1819" s="22">
        <v>5.96</v>
      </c>
    </row>
    <row r="1820" spans="1:35">
      <c r="A1820" s="22" t="s">
        <v>2423</v>
      </c>
      <c r="AC1820" s="22">
        <v>100</v>
      </c>
      <c r="AI1820" s="22">
        <v>26.34</v>
      </c>
    </row>
    <row r="1821" spans="1:35">
      <c r="A1821" s="22" t="s">
        <v>1787</v>
      </c>
      <c r="AG1821" s="22">
        <v>100</v>
      </c>
      <c r="AI1821" s="22">
        <v>6.81</v>
      </c>
    </row>
    <row r="1822" spans="1:35">
      <c r="A1822" s="22" t="s">
        <v>915</v>
      </c>
      <c r="AG1822" s="22">
        <v>100</v>
      </c>
      <c r="AI1822" s="22">
        <v>11.92</v>
      </c>
    </row>
    <row r="1823" spans="1:35">
      <c r="A1823" s="22" t="s">
        <v>916</v>
      </c>
      <c r="B1823" s="22">
        <v>2.9</v>
      </c>
      <c r="D1823" s="22">
        <v>26</v>
      </c>
      <c r="E1823" s="22">
        <v>5.2</v>
      </c>
      <c r="P1823" s="22">
        <v>29.7</v>
      </c>
      <c r="Z1823" s="22">
        <v>28.7</v>
      </c>
      <c r="AC1823" s="22">
        <v>6.2</v>
      </c>
      <c r="AE1823" s="22">
        <v>1.3</v>
      </c>
      <c r="AI1823" s="22">
        <v>10.49</v>
      </c>
    </row>
    <row r="1824" spans="1:35">
      <c r="A1824" s="22" t="s">
        <v>917</v>
      </c>
      <c r="B1824" s="22">
        <v>11</v>
      </c>
      <c r="D1824" s="22">
        <v>27.2</v>
      </c>
      <c r="E1824" s="22">
        <v>0.5</v>
      </c>
      <c r="P1824" s="22">
        <v>51.1</v>
      </c>
      <c r="Z1824" s="22">
        <v>7.8</v>
      </c>
      <c r="AC1824" s="22">
        <v>2.2000000000000002</v>
      </c>
      <c r="AE1824" s="22">
        <v>0.2</v>
      </c>
      <c r="AI1824" s="22">
        <v>19.239999999999998</v>
      </c>
    </row>
    <row r="1825" spans="1:35">
      <c r="A1825" s="22" t="s">
        <v>2861</v>
      </c>
      <c r="B1825" s="22">
        <v>10.9</v>
      </c>
      <c r="D1825" s="22">
        <v>26.4</v>
      </c>
      <c r="E1825" s="22">
        <v>2.1</v>
      </c>
      <c r="P1825" s="22">
        <v>20.7</v>
      </c>
      <c r="Z1825" s="22">
        <v>31</v>
      </c>
      <c r="AC1825" s="22">
        <v>8.9</v>
      </c>
      <c r="AI1825" s="22">
        <v>8.27</v>
      </c>
    </row>
    <row r="1826" spans="1:35">
      <c r="A1826" s="22" t="s">
        <v>918</v>
      </c>
      <c r="B1826" s="22">
        <v>5.7</v>
      </c>
      <c r="D1826" s="22">
        <v>4</v>
      </c>
      <c r="E1826" s="22">
        <v>7.4</v>
      </c>
      <c r="F1826" s="22">
        <v>4.4000000000000004</v>
      </c>
      <c r="N1826" s="22">
        <v>6.4</v>
      </c>
      <c r="O1826" s="22">
        <v>3.7</v>
      </c>
      <c r="P1826" s="22">
        <v>1.9</v>
      </c>
      <c r="Z1826" s="22">
        <v>55.3</v>
      </c>
      <c r="AC1826" s="22">
        <v>8.9</v>
      </c>
      <c r="AF1826" s="22">
        <v>2.2999999999999998</v>
      </c>
      <c r="AI1826" s="22">
        <v>7.64</v>
      </c>
    </row>
    <row r="1827" spans="1:35">
      <c r="A1827" s="22" t="s">
        <v>919</v>
      </c>
      <c r="B1827" s="22">
        <v>7</v>
      </c>
      <c r="D1827" s="22">
        <v>4</v>
      </c>
      <c r="E1827" s="22">
        <v>6</v>
      </c>
      <c r="F1827" s="22">
        <v>11.7</v>
      </c>
      <c r="N1827" s="22">
        <v>19.8</v>
      </c>
      <c r="O1827" s="22">
        <v>4.5</v>
      </c>
      <c r="P1827" s="22">
        <v>1.7</v>
      </c>
      <c r="Z1827" s="22">
        <v>37.700000000000003</v>
      </c>
      <c r="AC1827" s="22">
        <v>5.0999999999999996</v>
      </c>
      <c r="AF1827" s="22">
        <v>2.5</v>
      </c>
      <c r="AI1827" s="22">
        <v>9.6199999999999992</v>
      </c>
    </row>
    <row r="1828" spans="1:35">
      <c r="A1828" s="22" t="s">
        <v>920</v>
      </c>
      <c r="B1828" s="22">
        <v>7.2</v>
      </c>
      <c r="D1828" s="22">
        <v>4</v>
      </c>
      <c r="E1828" s="22">
        <v>5.0999999999999996</v>
      </c>
      <c r="F1828" s="22">
        <v>15.4</v>
      </c>
      <c r="N1828" s="22">
        <v>27.7</v>
      </c>
      <c r="O1828" s="22">
        <v>8</v>
      </c>
      <c r="P1828" s="22">
        <v>1.9</v>
      </c>
      <c r="Z1828" s="22">
        <v>22.2</v>
      </c>
      <c r="AC1828" s="22">
        <v>5.4</v>
      </c>
      <c r="AF1828" s="22">
        <v>3.1</v>
      </c>
      <c r="AI1828" s="22">
        <v>11.14</v>
      </c>
    </row>
    <row r="1829" spans="1:35">
      <c r="A1829" s="22" t="s">
        <v>1788</v>
      </c>
      <c r="G1829" s="22">
        <v>22.62</v>
      </c>
      <c r="J1829" s="22">
        <v>46.98</v>
      </c>
      <c r="L1829" s="22">
        <v>1.21</v>
      </c>
      <c r="M1829" s="22">
        <v>10.55</v>
      </c>
      <c r="O1829" s="22">
        <v>13.72</v>
      </c>
      <c r="Q1829" s="22">
        <v>3.98</v>
      </c>
      <c r="AC1829" s="22">
        <v>0.94</v>
      </c>
      <c r="AI1829" s="22">
        <v>16.78</v>
      </c>
    </row>
    <row r="1830" spans="1:35">
      <c r="A1830" s="22" t="s">
        <v>921</v>
      </c>
      <c r="G1830" s="22">
        <v>11.34</v>
      </c>
      <c r="J1830" s="22">
        <v>53.28</v>
      </c>
      <c r="L1830" s="22">
        <v>5.12</v>
      </c>
      <c r="M1830" s="22">
        <v>17.73</v>
      </c>
      <c r="O1830" s="22">
        <v>5.99</v>
      </c>
      <c r="AC1830" s="22">
        <v>6.53</v>
      </c>
      <c r="AI1830" s="22">
        <v>9.99</v>
      </c>
    </row>
    <row r="1831" spans="1:35">
      <c r="A1831" s="22" t="s">
        <v>2424</v>
      </c>
      <c r="G1831" s="22">
        <v>15.27</v>
      </c>
      <c r="J1831" s="22">
        <v>43.49</v>
      </c>
      <c r="M1831" s="22">
        <v>16.82</v>
      </c>
      <c r="O1831" s="22">
        <v>16.03</v>
      </c>
      <c r="Q1831" s="22">
        <v>4.3499999999999996</v>
      </c>
      <c r="AC1831" s="22">
        <v>4.03</v>
      </c>
      <c r="AI1831" s="22">
        <v>13.97</v>
      </c>
    </row>
    <row r="1832" spans="1:35">
      <c r="A1832" s="22" t="s">
        <v>922</v>
      </c>
      <c r="G1832" s="22">
        <v>11.11</v>
      </c>
      <c r="J1832" s="22">
        <v>71.89</v>
      </c>
      <c r="L1832" s="22">
        <v>0.2</v>
      </c>
      <c r="M1832" s="22">
        <v>9.7899999999999991</v>
      </c>
      <c r="O1832" s="22">
        <v>5.16</v>
      </c>
      <c r="Q1832" s="22">
        <v>0.68</v>
      </c>
      <c r="AC1832" s="22">
        <v>1.19</v>
      </c>
      <c r="AI1832" s="22">
        <v>23.85</v>
      </c>
    </row>
    <row r="1833" spans="1:35">
      <c r="A1833" s="22" t="s">
        <v>208</v>
      </c>
      <c r="G1833" s="22">
        <v>11.06</v>
      </c>
      <c r="J1833" s="22">
        <v>71.31</v>
      </c>
      <c r="L1833" s="22">
        <v>0.23</v>
      </c>
      <c r="M1833" s="22">
        <v>9.58</v>
      </c>
      <c r="O1833" s="22">
        <v>4.5199999999999996</v>
      </c>
      <c r="Q1833" s="22">
        <v>1</v>
      </c>
      <c r="AC1833" s="22">
        <v>2.2999999999999998</v>
      </c>
      <c r="AI1833" s="22">
        <v>26.65</v>
      </c>
    </row>
    <row r="1834" spans="1:35">
      <c r="A1834" s="22" t="s">
        <v>2425</v>
      </c>
      <c r="G1834" s="22">
        <v>9.41</v>
      </c>
      <c r="H1834" s="22">
        <v>10.9</v>
      </c>
      <c r="I1834" s="22">
        <v>0.52</v>
      </c>
      <c r="J1834" s="22">
        <v>71.62</v>
      </c>
      <c r="AC1834" s="22">
        <v>7.55</v>
      </c>
    </row>
    <row r="1835" spans="1:35">
      <c r="A1835" s="22" t="s">
        <v>923</v>
      </c>
      <c r="H1835" s="22">
        <v>68.67</v>
      </c>
      <c r="L1835" s="22">
        <v>12.29</v>
      </c>
      <c r="N1835" s="22">
        <v>17.34</v>
      </c>
      <c r="AC1835" s="22">
        <v>1.7</v>
      </c>
      <c r="AI1835" s="22">
        <v>11.51</v>
      </c>
    </row>
    <row r="1836" spans="1:35">
      <c r="A1836" s="22" t="s">
        <v>2426</v>
      </c>
      <c r="H1836" s="22">
        <v>68.47</v>
      </c>
      <c r="L1836" s="22">
        <v>12.42</v>
      </c>
      <c r="N1836" s="22">
        <v>17.309999999999999</v>
      </c>
      <c r="AC1836" s="22">
        <v>1.8</v>
      </c>
      <c r="AI1836" s="22">
        <v>11.55</v>
      </c>
    </row>
    <row r="1837" spans="1:35">
      <c r="A1837" s="22" t="s">
        <v>1789</v>
      </c>
      <c r="H1837" s="22">
        <v>68.17</v>
      </c>
      <c r="I1837" s="22">
        <v>1.53</v>
      </c>
      <c r="J1837" s="22">
        <v>2.04</v>
      </c>
      <c r="L1837" s="22">
        <v>13.04</v>
      </c>
      <c r="N1837" s="22">
        <v>13.08</v>
      </c>
      <c r="AC1837" s="22">
        <v>2.14</v>
      </c>
      <c r="AI1837" s="22">
        <v>14.18</v>
      </c>
    </row>
    <row r="1838" spans="1:35">
      <c r="A1838" s="22" t="s">
        <v>924</v>
      </c>
      <c r="W1838" s="22">
        <v>43.93</v>
      </c>
      <c r="Z1838" s="22">
        <v>55.73</v>
      </c>
      <c r="AC1838" s="22">
        <v>0.34</v>
      </c>
      <c r="AI1838" s="22">
        <v>7.18</v>
      </c>
    </row>
    <row r="1839" spans="1:35">
      <c r="A1839" s="22" t="s">
        <v>1790</v>
      </c>
      <c r="H1839" s="22">
        <v>96.08</v>
      </c>
      <c r="AC1839" s="22">
        <v>3.92</v>
      </c>
      <c r="AI1839" s="22">
        <v>52.93</v>
      </c>
    </row>
    <row r="1840" spans="1:35">
      <c r="A1840" s="22" t="s">
        <v>1954</v>
      </c>
      <c r="AG1840" s="22">
        <v>100</v>
      </c>
      <c r="AI1840" s="22">
        <v>21.74</v>
      </c>
    </row>
    <row r="1841" spans="1:35">
      <c r="A1841" s="22" t="s">
        <v>3070</v>
      </c>
      <c r="B1841" s="22">
        <v>-3.4</v>
      </c>
      <c r="Z1841" s="22">
        <v>85.4</v>
      </c>
      <c r="AC1841" s="22">
        <v>18</v>
      </c>
      <c r="AI1841" s="22">
        <v>15.31</v>
      </c>
    </row>
    <row r="1842" spans="1:35">
      <c r="A1842" s="22" t="s">
        <v>2427</v>
      </c>
      <c r="P1842" s="22">
        <v>96.7</v>
      </c>
      <c r="AC1842" s="22">
        <v>3.3</v>
      </c>
      <c r="AI1842" s="22">
        <v>21.59</v>
      </c>
    </row>
    <row r="1843" spans="1:35">
      <c r="A1843" s="22" t="s">
        <v>2885</v>
      </c>
      <c r="E1843" s="22">
        <v>4.3</v>
      </c>
      <c r="P1843" s="22">
        <v>7.8</v>
      </c>
      <c r="Z1843" s="22">
        <v>88</v>
      </c>
      <c r="AC1843" s="22">
        <v>-0.1</v>
      </c>
      <c r="AI1843" s="22">
        <v>8.36</v>
      </c>
    </row>
    <row r="1844" spans="1:35">
      <c r="A1844" s="22" t="s">
        <v>2428</v>
      </c>
      <c r="P1844" s="22">
        <v>98.8</v>
      </c>
      <c r="AC1844" s="22">
        <v>1.2</v>
      </c>
      <c r="AI1844" s="22">
        <v>23.46</v>
      </c>
    </row>
    <row r="1845" spans="1:35">
      <c r="A1845" s="22" t="s">
        <v>2429</v>
      </c>
      <c r="AG1845" s="22">
        <v>100</v>
      </c>
      <c r="AI1845" s="22">
        <v>3.06</v>
      </c>
    </row>
    <row r="1846" spans="1:35">
      <c r="A1846" s="22" t="s">
        <v>209</v>
      </c>
      <c r="H1846" s="22">
        <v>22.79</v>
      </c>
      <c r="I1846" s="22">
        <v>3.63</v>
      </c>
      <c r="K1846" s="22">
        <v>1.44</v>
      </c>
      <c r="L1846" s="22">
        <v>15.56</v>
      </c>
      <c r="N1846" s="22">
        <v>37.39</v>
      </c>
      <c r="V1846" s="22">
        <v>1.69</v>
      </c>
      <c r="W1846" s="22">
        <v>0.42</v>
      </c>
      <c r="X1846" s="22">
        <v>13.46</v>
      </c>
      <c r="AC1846" s="22">
        <v>3.62</v>
      </c>
      <c r="AI1846" s="22">
        <v>7.84</v>
      </c>
    </row>
    <row r="1847" spans="1:35">
      <c r="A1847" s="22" t="s">
        <v>2430</v>
      </c>
      <c r="B1847" s="22">
        <v>0.3</v>
      </c>
      <c r="C1847" s="22">
        <v>0.52</v>
      </c>
      <c r="D1847" s="22">
        <v>0.99</v>
      </c>
      <c r="E1847" s="22">
        <v>0.02</v>
      </c>
      <c r="H1847" s="22">
        <v>11</v>
      </c>
      <c r="I1847" s="22">
        <v>0.48</v>
      </c>
      <c r="J1847" s="22">
        <v>2.1</v>
      </c>
      <c r="K1847" s="22">
        <v>2.69</v>
      </c>
      <c r="L1847" s="22">
        <v>9.82</v>
      </c>
      <c r="M1847" s="22">
        <v>0.02</v>
      </c>
      <c r="N1847" s="22">
        <v>16.399999999999999</v>
      </c>
      <c r="P1847" s="22">
        <v>4.38</v>
      </c>
      <c r="R1847" s="22">
        <v>0.11</v>
      </c>
      <c r="V1847" s="22">
        <v>1.86</v>
      </c>
      <c r="Z1847" s="22">
        <v>26.37</v>
      </c>
      <c r="AC1847" s="22">
        <v>20.21</v>
      </c>
      <c r="AE1847" s="22">
        <v>2.5299999999999998</v>
      </c>
      <c r="AF1847" s="22">
        <v>0.19</v>
      </c>
      <c r="AI1847" s="22">
        <v>6.13</v>
      </c>
    </row>
    <row r="1848" spans="1:35">
      <c r="A1848" s="22" t="s">
        <v>3071</v>
      </c>
      <c r="H1848" s="22">
        <v>40.380000000000003</v>
      </c>
      <c r="I1848" s="22">
        <v>2.81</v>
      </c>
      <c r="J1848" s="22">
        <v>9.44</v>
      </c>
      <c r="K1848" s="22">
        <v>4.1100000000000003</v>
      </c>
      <c r="L1848" s="22">
        <v>26.88</v>
      </c>
      <c r="N1848" s="22">
        <v>14.15</v>
      </c>
      <c r="AC1848" s="22">
        <v>2.23</v>
      </c>
      <c r="AI1848" s="22">
        <v>14.02</v>
      </c>
    </row>
    <row r="1849" spans="1:35">
      <c r="A1849" s="22" t="s">
        <v>210</v>
      </c>
      <c r="D1849" s="22">
        <v>2.4900000000000002</v>
      </c>
      <c r="H1849" s="22">
        <v>21.02</v>
      </c>
      <c r="I1849" s="22">
        <v>7.54</v>
      </c>
      <c r="K1849" s="22">
        <v>4.97</v>
      </c>
      <c r="L1849" s="22">
        <v>14.11</v>
      </c>
      <c r="N1849" s="22">
        <v>30.66</v>
      </c>
      <c r="P1849" s="22">
        <v>3.62</v>
      </c>
      <c r="W1849" s="22">
        <v>4.12</v>
      </c>
      <c r="X1849" s="22">
        <v>9.94</v>
      </c>
      <c r="Y1849" s="22">
        <v>0.35</v>
      </c>
      <c r="AC1849" s="22">
        <v>1.18</v>
      </c>
      <c r="AI1849" s="22">
        <v>13.89</v>
      </c>
    </row>
    <row r="1850" spans="1:35">
      <c r="A1850" s="22" t="s">
        <v>2431</v>
      </c>
      <c r="AG1850" s="22">
        <v>100</v>
      </c>
      <c r="AI1850" s="22">
        <v>9.49</v>
      </c>
    </row>
    <row r="1851" spans="1:35">
      <c r="A1851" s="22" t="s">
        <v>2432</v>
      </c>
      <c r="AG1851" s="22">
        <v>100</v>
      </c>
      <c r="AI1851" s="22">
        <v>14.2</v>
      </c>
    </row>
    <row r="1852" spans="1:35">
      <c r="A1852" s="22" t="s">
        <v>2433</v>
      </c>
      <c r="AG1852" s="22">
        <v>100</v>
      </c>
      <c r="AI1852" s="22">
        <v>17.690000000000001</v>
      </c>
    </row>
    <row r="1853" spans="1:35">
      <c r="A1853" s="22" t="s">
        <v>2434</v>
      </c>
      <c r="AG1853" s="22">
        <v>100</v>
      </c>
      <c r="AI1853" s="22">
        <v>11.31</v>
      </c>
    </row>
    <row r="1854" spans="1:35">
      <c r="A1854" s="22" t="s">
        <v>2435</v>
      </c>
      <c r="AG1854" s="22">
        <v>100</v>
      </c>
      <c r="AI1854" s="22">
        <v>0.87</v>
      </c>
    </row>
    <row r="1855" spans="1:35">
      <c r="A1855" s="22" t="s">
        <v>3072</v>
      </c>
      <c r="AG1855" s="22">
        <v>100</v>
      </c>
      <c r="AI1855" s="22">
        <v>6.11</v>
      </c>
    </row>
    <row r="1856" spans="1:35">
      <c r="A1856" s="22" t="s">
        <v>211</v>
      </c>
      <c r="W1856" s="22">
        <v>73.64</v>
      </c>
      <c r="X1856" s="22">
        <v>21.65</v>
      </c>
      <c r="AC1856" s="22">
        <v>4.71</v>
      </c>
      <c r="AI1856" s="22">
        <v>4.4400000000000004</v>
      </c>
    </row>
    <row r="1857" spans="1:35">
      <c r="A1857" s="22" t="s">
        <v>212</v>
      </c>
      <c r="I1857" s="22">
        <v>15.44</v>
      </c>
      <c r="L1857" s="22">
        <v>3.75</v>
      </c>
      <c r="O1857" s="22">
        <v>77.2</v>
      </c>
      <c r="AC1857" s="22">
        <v>3.61</v>
      </c>
      <c r="AI1857" s="22">
        <v>13.96</v>
      </c>
    </row>
    <row r="1858" spans="1:35">
      <c r="A1858" s="22" t="s">
        <v>3073</v>
      </c>
      <c r="H1858" s="22">
        <v>43.74</v>
      </c>
      <c r="I1858" s="22">
        <v>4.49</v>
      </c>
      <c r="K1858" s="22">
        <v>7.38</v>
      </c>
      <c r="L1858" s="22">
        <v>21.78</v>
      </c>
      <c r="O1858" s="22">
        <v>18.63</v>
      </c>
      <c r="AC1858" s="22">
        <v>3.98</v>
      </c>
      <c r="AI1858" s="22">
        <v>18.63</v>
      </c>
    </row>
    <row r="1859" spans="1:35">
      <c r="A1859" s="22" t="s">
        <v>3074</v>
      </c>
      <c r="H1859" s="22">
        <v>16.29</v>
      </c>
      <c r="I1859" s="22">
        <v>4.07</v>
      </c>
      <c r="K1859" s="22">
        <v>1.1499999999999999</v>
      </c>
      <c r="L1859" s="22">
        <v>3.22</v>
      </c>
      <c r="N1859" s="22">
        <v>27.17</v>
      </c>
      <c r="O1859" s="22">
        <v>4.8</v>
      </c>
      <c r="W1859" s="22">
        <v>22.4</v>
      </c>
      <c r="X1859" s="22">
        <v>7.35</v>
      </c>
      <c r="AC1859" s="22">
        <v>12.82</v>
      </c>
      <c r="AF1859" s="22">
        <v>0.73</v>
      </c>
      <c r="AI1859" s="22">
        <v>7.12</v>
      </c>
    </row>
    <row r="1860" spans="1:35">
      <c r="A1860" s="22" t="s">
        <v>3075</v>
      </c>
      <c r="H1860" s="22">
        <v>21.06</v>
      </c>
      <c r="I1860" s="22">
        <v>5.29</v>
      </c>
      <c r="K1860" s="22">
        <v>1.51</v>
      </c>
      <c r="L1860" s="22">
        <v>4.43</v>
      </c>
      <c r="N1860" s="22">
        <v>37.049999999999997</v>
      </c>
      <c r="O1860" s="22">
        <v>6.17</v>
      </c>
      <c r="W1860" s="22">
        <v>11.45</v>
      </c>
      <c r="X1860" s="22">
        <v>3.59</v>
      </c>
      <c r="AC1860" s="22">
        <v>8.74</v>
      </c>
      <c r="AF1860" s="22">
        <v>0.71</v>
      </c>
      <c r="AI1860" s="22">
        <v>8.4700000000000006</v>
      </c>
    </row>
    <row r="1861" spans="1:35">
      <c r="A1861" s="22" t="s">
        <v>213</v>
      </c>
      <c r="H1861" s="22">
        <v>25.21</v>
      </c>
      <c r="I1861" s="22">
        <v>6.95</v>
      </c>
      <c r="K1861" s="22">
        <v>2</v>
      </c>
      <c r="L1861" s="22">
        <v>5.04</v>
      </c>
      <c r="N1861" s="22">
        <v>42.63</v>
      </c>
      <c r="O1861" s="22">
        <v>8.08</v>
      </c>
      <c r="W1861" s="22">
        <v>1.38</v>
      </c>
      <c r="X1861" s="22">
        <v>0.53</v>
      </c>
      <c r="AC1861" s="22">
        <v>7.15</v>
      </c>
      <c r="AF1861" s="22">
        <v>1.03</v>
      </c>
      <c r="AI1861" s="22">
        <v>10.92</v>
      </c>
    </row>
    <row r="1862" spans="1:35">
      <c r="A1862" s="22" t="s">
        <v>3076</v>
      </c>
      <c r="AG1862" s="22">
        <v>100</v>
      </c>
      <c r="AI1862" s="22">
        <v>1.57</v>
      </c>
    </row>
    <row r="1863" spans="1:35">
      <c r="A1863" s="22" t="s">
        <v>3077</v>
      </c>
      <c r="N1863" s="22">
        <v>97.12</v>
      </c>
      <c r="AC1863" s="22">
        <v>2.88</v>
      </c>
      <c r="AI1863" s="22">
        <v>0.11</v>
      </c>
    </row>
    <row r="1864" spans="1:35">
      <c r="A1864" s="22" t="s">
        <v>3078</v>
      </c>
      <c r="AG1864" s="22">
        <v>100</v>
      </c>
      <c r="AI1864" s="22">
        <v>0.89</v>
      </c>
    </row>
    <row r="1865" spans="1:35">
      <c r="A1865" s="22" t="s">
        <v>3079</v>
      </c>
      <c r="N1865" s="22">
        <v>97.36</v>
      </c>
      <c r="AC1865" s="22">
        <v>2.64</v>
      </c>
      <c r="AI1865" s="22">
        <v>6.86</v>
      </c>
    </row>
    <row r="1866" spans="1:35">
      <c r="A1866" s="22" t="s">
        <v>3080</v>
      </c>
      <c r="AG1866" s="22">
        <v>100</v>
      </c>
      <c r="AI1866" s="22">
        <v>1.05</v>
      </c>
    </row>
    <row r="1867" spans="1:35">
      <c r="A1867" s="22" t="s">
        <v>3081</v>
      </c>
      <c r="AG1867" s="22">
        <v>100</v>
      </c>
      <c r="AI1867" s="22">
        <v>14.39</v>
      </c>
    </row>
    <row r="1868" spans="1:35">
      <c r="A1868" s="22" t="s">
        <v>2436</v>
      </c>
      <c r="H1868" s="22">
        <v>88.6</v>
      </c>
      <c r="L1868" s="22">
        <v>9.5</v>
      </c>
      <c r="AC1868" s="22">
        <v>1.9</v>
      </c>
      <c r="AI1868" s="22">
        <v>14.88</v>
      </c>
    </row>
    <row r="1869" spans="1:35">
      <c r="A1869" s="22" t="s">
        <v>2437</v>
      </c>
      <c r="H1869" s="22">
        <v>8.1</v>
      </c>
      <c r="I1869" s="22">
        <v>24.7</v>
      </c>
      <c r="J1869" s="22">
        <v>57.3</v>
      </c>
      <c r="L1869" s="22">
        <v>6.5</v>
      </c>
      <c r="AC1869" s="22">
        <v>3.4</v>
      </c>
      <c r="AI1869" s="22">
        <v>24.76</v>
      </c>
    </row>
    <row r="1870" spans="1:35">
      <c r="A1870" s="22" t="s">
        <v>2438</v>
      </c>
      <c r="D1870" s="22">
        <v>3.6</v>
      </c>
      <c r="P1870" s="22">
        <v>49.8</v>
      </c>
      <c r="Z1870" s="22">
        <v>36.4</v>
      </c>
      <c r="AC1870" s="22">
        <v>4.9000000000000004</v>
      </c>
      <c r="AE1870" s="22">
        <v>2.5</v>
      </c>
      <c r="AF1870" s="22">
        <v>2.8</v>
      </c>
      <c r="AI1870" s="22">
        <v>11.56</v>
      </c>
    </row>
    <row r="1871" spans="1:35">
      <c r="A1871" s="22" t="s">
        <v>2886</v>
      </c>
      <c r="B1871" s="22">
        <v>17.5</v>
      </c>
      <c r="D1871" s="22">
        <v>9.6999999999999993</v>
      </c>
      <c r="P1871" s="22">
        <v>57.7</v>
      </c>
      <c r="Z1871" s="22">
        <v>6.4</v>
      </c>
      <c r="AE1871" s="22">
        <v>8.6999999999999993</v>
      </c>
      <c r="AI1871" s="22">
        <v>10.36</v>
      </c>
    </row>
    <row r="1872" spans="1:35">
      <c r="A1872" s="22" t="s">
        <v>2439</v>
      </c>
      <c r="B1872" s="22">
        <v>0.3</v>
      </c>
      <c r="P1872" s="22">
        <v>29.2</v>
      </c>
      <c r="Z1872" s="22">
        <v>63.9</v>
      </c>
      <c r="AC1872" s="22">
        <v>3.5</v>
      </c>
      <c r="AE1872" s="22">
        <v>1.7</v>
      </c>
      <c r="AF1872" s="22">
        <v>1.4</v>
      </c>
      <c r="AI1872" s="22">
        <v>6.03</v>
      </c>
    </row>
    <row r="1873" spans="1:35">
      <c r="A1873" s="22" t="s">
        <v>2440</v>
      </c>
      <c r="AG1873" s="22">
        <v>100</v>
      </c>
      <c r="AI1873" s="22">
        <v>11.79</v>
      </c>
    </row>
    <row r="1874" spans="1:35">
      <c r="A1874" s="22" t="s">
        <v>2441</v>
      </c>
      <c r="G1874" s="22">
        <v>7.1</v>
      </c>
      <c r="I1874" s="22">
        <v>4.2</v>
      </c>
      <c r="J1874" s="22">
        <v>75.400000000000006</v>
      </c>
      <c r="L1874" s="22">
        <v>1.8</v>
      </c>
      <c r="M1874" s="22">
        <v>6.2</v>
      </c>
      <c r="N1874" s="22">
        <v>1.3</v>
      </c>
      <c r="O1874" s="22">
        <v>2</v>
      </c>
      <c r="Q1874" s="22">
        <v>1</v>
      </c>
      <c r="AC1874" s="22">
        <v>1</v>
      </c>
      <c r="AI1874" s="22">
        <v>23.74</v>
      </c>
    </row>
    <row r="1875" spans="1:35">
      <c r="A1875" s="22" t="s">
        <v>2442</v>
      </c>
      <c r="S1875" s="22">
        <v>24.1</v>
      </c>
      <c r="T1875" s="22">
        <v>25.4</v>
      </c>
      <c r="U1875" s="22">
        <v>25.3</v>
      </c>
      <c r="Z1875" s="22">
        <v>14.2</v>
      </c>
      <c r="AC1875" s="22">
        <v>11</v>
      </c>
      <c r="AI1875" s="22">
        <v>7.01</v>
      </c>
    </row>
    <row r="1876" spans="1:35">
      <c r="A1876" s="22" t="s">
        <v>2443</v>
      </c>
      <c r="D1876" s="22">
        <v>98.6</v>
      </c>
      <c r="AC1876" s="22">
        <v>1.4</v>
      </c>
      <c r="AI1876" s="22">
        <v>17.2</v>
      </c>
    </row>
    <row r="1877" spans="1:35">
      <c r="A1877" s="22" t="s">
        <v>2444</v>
      </c>
      <c r="H1877" s="22">
        <v>47.4</v>
      </c>
      <c r="I1877" s="22">
        <v>3.2</v>
      </c>
      <c r="K1877" s="22">
        <v>6.2</v>
      </c>
      <c r="L1877" s="22">
        <v>17.7</v>
      </c>
      <c r="N1877" s="22">
        <v>5.7</v>
      </c>
      <c r="O1877" s="22">
        <v>18.3</v>
      </c>
      <c r="AC1877" s="22">
        <v>1.5</v>
      </c>
      <c r="AI1877" s="22">
        <v>22.39</v>
      </c>
    </row>
    <row r="1878" spans="1:35">
      <c r="A1878" s="22" t="s">
        <v>2445</v>
      </c>
      <c r="D1878" s="22">
        <v>98.9</v>
      </c>
      <c r="AC1878" s="22">
        <v>1.1000000000000001</v>
      </c>
      <c r="AI1878" s="22">
        <v>7.7</v>
      </c>
    </row>
    <row r="1879" spans="1:35">
      <c r="A1879" s="22" t="s">
        <v>2446</v>
      </c>
      <c r="H1879" s="22">
        <v>32.700000000000003</v>
      </c>
      <c r="I1879" s="22">
        <v>3.5</v>
      </c>
      <c r="K1879" s="22">
        <v>5.4</v>
      </c>
      <c r="L1879" s="22">
        <v>30.7</v>
      </c>
      <c r="N1879" s="22">
        <v>3.9</v>
      </c>
      <c r="O1879" s="22">
        <v>20.9</v>
      </c>
      <c r="AC1879" s="22">
        <v>2.9</v>
      </c>
      <c r="AI1879" s="22">
        <v>44.19</v>
      </c>
    </row>
    <row r="1880" spans="1:35">
      <c r="A1880" s="22" t="s">
        <v>2447</v>
      </c>
      <c r="H1880" s="22">
        <v>57.6</v>
      </c>
      <c r="I1880" s="22">
        <v>2.7</v>
      </c>
      <c r="K1880" s="22">
        <v>4</v>
      </c>
      <c r="L1880" s="22">
        <v>12.2</v>
      </c>
      <c r="N1880" s="22">
        <v>2.8</v>
      </c>
      <c r="O1880" s="22">
        <v>17.600000000000001</v>
      </c>
      <c r="P1880" s="22">
        <v>1.9</v>
      </c>
      <c r="AC1880" s="22">
        <v>1.2</v>
      </c>
      <c r="AI1880" s="22">
        <v>20.57</v>
      </c>
    </row>
    <row r="1881" spans="1:35">
      <c r="A1881" s="22" t="s">
        <v>2448</v>
      </c>
      <c r="H1881" s="22">
        <v>60.9</v>
      </c>
      <c r="I1881" s="22">
        <v>2</v>
      </c>
      <c r="L1881" s="22">
        <v>20.2</v>
      </c>
      <c r="N1881" s="22">
        <v>7.2</v>
      </c>
      <c r="O1881" s="22">
        <v>1.7</v>
      </c>
      <c r="P1881" s="22">
        <v>2.7</v>
      </c>
      <c r="AC1881" s="22">
        <v>5.3</v>
      </c>
      <c r="AI1881" s="22">
        <v>10.14</v>
      </c>
    </row>
    <row r="1882" spans="1:35">
      <c r="A1882" s="22" t="s">
        <v>2449</v>
      </c>
      <c r="D1882" s="22">
        <v>99.5</v>
      </c>
      <c r="AC1882" s="22">
        <v>0.5</v>
      </c>
      <c r="AI1882" s="22">
        <v>34.409999999999997</v>
      </c>
    </row>
    <row r="1883" spans="1:35">
      <c r="A1883" s="22" t="s">
        <v>2450</v>
      </c>
      <c r="AG1883" s="22">
        <v>100</v>
      </c>
      <c r="AI1883" s="22">
        <v>13.94</v>
      </c>
    </row>
    <row r="1884" spans="1:35">
      <c r="A1884" s="22" t="s">
        <v>2887</v>
      </c>
      <c r="H1884" s="22">
        <v>47.9</v>
      </c>
      <c r="I1884" s="22">
        <v>3</v>
      </c>
      <c r="L1884" s="22">
        <v>21.2</v>
      </c>
      <c r="N1884" s="22">
        <v>20.399999999999999</v>
      </c>
      <c r="O1884" s="22">
        <v>2.5</v>
      </c>
      <c r="AC1884" s="22">
        <v>5</v>
      </c>
      <c r="AI1884" s="22">
        <v>10.050000000000001</v>
      </c>
    </row>
    <row r="1885" spans="1:35">
      <c r="A1885" s="22" t="s">
        <v>2451</v>
      </c>
      <c r="H1885" s="22">
        <v>47.9</v>
      </c>
      <c r="L1885" s="22">
        <v>24</v>
      </c>
      <c r="N1885" s="22">
        <v>18</v>
      </c>
      <c r="O1885" s="22">
        <v>8.8000000000000007</v>
      </c>
      <c r="AC1885" s="22">
        <v>1.3</v>
      </c>
      <c r="AI1885" s="22">
        <v>17.91</v>
      </c>
    </row>
    <row r="1886" spans="1:35">
      <c r="A1886" s="22" t="s">
        <v>2452</v>
      </c>
      <c r="F1886" s="22">
        <v>2.2000000000000002</v>
      </c>
      <c r="H1886" s="22">
        <v>48.6</v>
      </c>
      <c r="I1886" s="22">
        <v>3.3</v>
      </c>
      <c r="K1886" s="22">
        <v>8</v>
      </c>
      <c r="L1886" s="22">
        <v>11.3</v>
      </c>
      <c r="N1886" s="22">
        <v>3.6</v>
      </c>
      <c r="O1886" s="22">
        <v>22.3</v>
      </c>
      <c r="AC1886" s="22">
        <v>0.7</v>
      </c>
      <c r="AI1886" s="22">
        <v>21.95</v>
      </c>
    </row>
    <row r="1887" spans="1:35">
      <c r="A1887" s="22" t="s">
        <v>2453</v>
      </c>
      <c r="S1887" s="22">
        <v>8.1</v>
      </c>
      <c r="T1887" s="22">
        <v>2</v>
      </c>
      <c r="U1887" s="22">
        <v>1.6</v>
      </c>
      <c r="V1887" s="22">
        <v>10.1</v>
      </c>
      <c r="Z1887" s="22">
        <v>77.2</v>
      </c>
      <c r="AC1887" s="22">
        <v>1</v>
      </c>
      <c r="AI1887" s="22">
        <v>9.0299999999999994</v>
      </c>
    </row>
    <row r="1888" spans="1:35">
      <c r="A1888" s="22" t="s">
        <v>2454</v>
      </c>
      <c r="AG1888" s="22">
        <v>100</v>
      </c>
      <c r="AI1888" s="22">
        <v>9.56</v>
      </c>
    </row>
    <row r="1889" spans="1:35">
      <c r="A1889" s="22" t="s">
        <v>2455</v>
      </c>
      <c r="B1889" s="22">
        <v>-0.5</v>
      </c>
      <c r="C1889" s="22">
        <v>0.9</v>
      </c>
      <c r="H1889" s="22">
        <v>7.6</v>
      </c>
      <c r="N1889" s="22">
        <v>5.0999999999999996</v>
      </c>
      <c r="O1889" s="22">
        <v>1</v>
      </c>
      <c r="V1889" s="22">
        <v>2.4</v>
      </c>
      <c r="Z1889" s="22">
        <v>18.600000000000001</v>
      </c>
      <c r="AC1889" s="22">
        <v>64.900000000000006</v>
      </c>
      <c r="AI1889" s="22">
        <v>2.25</v>
      </c>
    </row>
    <row r="1890" spans="1:35">
      <c r="A1890" s="22" t="s">
        <v>2456</v>
      </c>
      <c r="B1890" s="22">
        <v>-0.5</v>
      </c>
      <c r="C1890" s="22">
        <v>0.9</v>
      </c>
      <c r="H1890" s="22">
        <v>7.1</v>
      </c>
      <c r="L1890" s="22">
        <v>0.7</v>
      </c>
      <c r="N1890" s="22">
        <v>7.2</v>
      </c>
      <c r="O1890" s="22">
        <v>1</v>
      </c>
      <c r="V1890" s="22">
        <v>2.2999999999999998</v>
      </c>
      <c r="Z1890" s="22">
        <v>20.2</v>
      </c>
      <c r="AC1890" s="22">
        <v>61.1</v>
      </c>
      <c r="AI1890" s="22">
        <v>2.71</v>
      </c>
    </row>
    <row r="1891" spans="1:35">
      <c r="A1891" s="22" t="s">
        <v>2888</v>
      </c>
      <c r="N1891" s="22">
        <v>98.2</v>
      </c>
      <c r="AC1891" s="22">
        <v>1.8</v>
      </c>
      <c r="AI1891" s="22">
        <v>3.84</v>
      </c>
    </row>
    <row r="1892" spans="1:35">
      <c r="A1892" s="22" t="s">
        <v>2457</v>
      </c>
      <c r="N1892" s="22">
        <v>94.8</v>
      </c>
      <c r="AC1892" s="22">
        <v>5.2</v>
      </c>
      <c r="AI1892" s="22">
        <v>7.2</v>
      </c>
    </row>
    <row r="1893" spans="1:35">
      <c r="A1893" s="22" t="s">
        <v>2889</v>
      </c>
      <c r="N1893" s="22">
        <v>98.6</v>
      </c>
      <c r="AC1893" s="22">
        <v>1.4</v>
      </c>
      <c r="AI1893" s="22">
        <v>19.899999999999999</v>
      </c>
    </row>
    <row r="1894" spans="1:35">
      <c r="A1894" s="22" t="s">
        <v>2458</v>
      </c>
      <c r="N1894" s="22">
        <v>99.7</v>
      </c>
      <c r="AC1894" s="22">
        <v>0.3</v>
      </c>
      <c r="AI1894" s="22">
        <v>7.44</v>
      </c>
    </row>
    <row r="1895" spans="1:35">
      <c r="A1895" s="22" t="s">
        <v>2459</v>
      </c>
      <c r="AG1895" s="22">
        <v>100</v>
      </c>
      <c r="AI1895" s="22">
        <v>12.79</v>
      </c>
    </row>
    <row r="1896" spans="1:35">
      <c r="A1896" s="22" t="s">
        <v>2460</v>
      </c>
      <c r="N1896" s="22">
        <v>100</v>
      </c>
      <c r="AI1896" s="22">
        <v>8.0299999999999994</v>
      </c>
    </row>
    <row r="1897" spans="1:35">
      <c r="A1897" s="22" t="s">
        <v>1494</v>
      </c>
      <c r="H1897" s="22">
        <v>12.7</v>
      </c>
      <c r="I1897" s="22">
        <v>0.8</v>
      </c>
      <c r="J1897" s="22">
        <v>3.8</v>
      </c>
      <c r="K1897" s="22">
        <v>4.4000000000000004</v>
      </c>
      <c r="L1897" s="22">
        <v>38.6</v>
      </c>
      <c r="M1897" s="22">
        <v>4.0999999999999996</v>
      </c>
      <c r="N1897" s="22">
        <v>31.4</v>
      </c>
      <c r="AC1897" s="22">
        <v>4.2</v>
      </c>
      <c r="AI1897" s="22">
        <v>9.6199999999999992</v>
      </c>
    </row>
    <row r="1898" spans="1:35">
      <c r="A1898" s="22" t="s">
        <v>1791</v>
      </c>
      <c r="G1898" s="22">
        <v>15.31</v>
      </c>
      <c r="H1898" s="22">
        <v>4.09</v>
      </c>
      <c r="I1898" s="22">
        <v>36.64</v>
      </c>
      <c r="J1898" s="22">
        <v>33.450000000000003</v>
      </c>
      <c r="P1898" s="22">
        <v>3.47</v>
      </c>
      <c r="AC1898" s="22">
        <v>7.04</v>
      </c>
      <c r="AI1898" s="22">
        <v>31.29</v>
      </c>
    </row>
    <row r="1899" spans="1:35">
      <c r="A1899" s="22" t="s">
        <v>1792</v>
      </c>
      <c r="K1899" s="22">
        <v>96.33</v>
      </c>
      <c r="AC1899" s="22">
        <v>3.67</v>
      </c>
      <c r="AI1899" s="22">
        <v>10.67</v>
      </c>
    </row>
    <row r="1900" spans="1:35">
      <c r="A1900" s="22" t="s">
        <v>1793</v>
      </c>
      <c r="S1900" s="22">
        <v>2.08</v>
      </c>
      <c r="W1900" s="22">
        <v>48.11</v>
      </c>
      <c r="Z1900" s="22">
        <v>46.6</v>
      </c>
      <c r="AC1900" s="22">
        <v>3.21</v>
      </c>
      <c r="AI1900" s="22">
        <v>7.54</v>
      </c>
    </row>
    <row r="1901" spans="1:35">
      <c r="A1901" s="22" t="s">
        <v>1794</v>
      </c>
      <c r="L1901" s="22">
        <v>3.36</v>
      </c>
      <c r="N1901" s="22">
        <v>94.4</v>
      </c>
      <c r="AC1901" s="22">
        <v>2.2400000000000002</v>
      </c>
      <c r="AI1901" s="22">
        <v>5.35</v>
      </c>
    </row>
    <row r="1902" spans="1:35">
      <c r="A1902" s="22" t="s">
        <v>1795</v>
      </c>
      <c r="X1902" s="22">
        <v>91.05</v>
      </c>
      <c r="Z1902" s="22">
        <v>6.88</v>
      </c>
      <c r="AC1902" s="22">
        <v>2.0699999999999998</v>
      </c>
      <c r="AI1902" s="22">
        <v>0.24</v>
      </c>
    </row>
    <row r="1903" spans="1:35">
      <c r="A1903" s="22" t="s">
        <v>1796</v>
      </c>
      <c r="G1903" s="22">
        <v>2.93</v>
      </c>
      <c r="N1903" s="22">
        <v>95.12</v>
      </c>
      <c r="AC1903" s="22">
        <v>1.95</v>
      </c>
      <c r="AI1903" s="22">
        <v>12.64</v>
      </c>
    </row>
    <row r="1904" spans="1:35">
      <c r="A1904" s="22" t="s">
        <v>1797</v>
      </c>
      <c r="V1904" s="22">
        <v>12.33</v>
      </c>
      <c r="Z1904" s="22">
        <v>81.81</v>
      </c>
      <c r="AC1904" s="22">
        <v>5.86</v>
      </c>
      <c r="AI1904" s="22">
        <v>5.1100000000000003</v>
      </c>
    </row>
    <row r="1905" spans="1:35">
      <c r="A1905" s="22" t="s">
        <v>1798</v>
      </c>
      <c r="AG1905" s="22">
        <v>100</v>
      </c>
      <c r="AI1905" s="22">
        <v>1.08</v>
      </c>
    </row>
    <row r="1906" spans="1:35">
      <c r="A1906" s="22" t="s">
        <v>1799</v>
      </c>
      <c r="F1906" s="22">
        <v>5.12</v>
      </c>
      <c r="L1906" s="22">
        <v>91.35</v>
      </c>
      <c r="N1906" s="22">
        <v>3.53</v>
      </c>
      <c r="AI1906" s="22">
        <v>20.67</v>
      </c>
    </row>
    <row r="1907" spans="1:35">
      <c r="A1907" s="22" t="s">
        <v>1800</v>
      </c>
      <c r="F1907" s="22">
        <v>14.51</v>
      </c>
      <c r="L1907" s="22">
        <v>78.3</v>
      </c>
      <c r="AC1907" s="22">
        <v>7.19</v>
      </c>
      <c r="AI1907" s="22">
        <v>27.16</v>
      </c>
    </row>
    <row r="1908" spans="1:35">
      <c r="A1908" s="22" t="s">
        <v>2933</v>
      </c>
      <c r="V1908" s="22">
        <v>5.62</v>
      </c>
      <c r="Z1908" s="22">
        <v>91.03</v>
      </c>
      <c r="AC1908" s="22">
        <v>3.35</v>
      </c>
      <c r="AI1908" s="22">
        <v>3.22</v>
      </c>
    </row>
    <row r="1909" spans="1:35">
      <c r="A1909" s="22" t="s">
        <v>1801</v>
      </c>
      <c r="F1909" s="22">
        <v>13.71</v>
      </c>
      <c r="G1909" s="22">
        <v>26.33</v>
      </c>
      <c r="I1909" s="22">
        <v>9.1199999999999992</v>
      </c>
      <c r="J1909" s="22">
        <v>43.78</v>
      </c>
      <c r="O1909" s="22">
        <v>7.06</v>
      </c>
      <c r="AI1909" s="22">
        <v>31.98</v>
      </c>
    </row>
    <row r="1910" spans="1:35">
      <c r="A1910" s="22" t="s">
        <v>1802</v>
      </c>
      <c r="F1910" s="22">
        <v>23.22</v>
      </c>
      <c r="G1910" s="22">
        <v>29.72</v>
      </c>
      <c r="J1910" s="22">
        <v>36.24</v>
      </c>
      <c r="M1910" s="22">
        <v>7.2</v>
      </c>
      <c r="N1910" s="22">
        <v>3.62</v>
      </c>
      <c r="AI1910" s="22">
        <v>17.420000000000002</v>
      </c>
    </row>
    <row r="1911" spans="1:35">
      <c r="A1911" s="22" t="s">
        <v>2461</v>
      </c>
      <c r="H1911" s="22">
        <v>14.01</v>
      </c>
      <c r="I1911" s="22">
        <v>0.02</v>
      </c>
      <c r="L1911" s="22">
        <v>5.31</v>
      </c>
      <c r="N1911" s="22">
        <v>71.91</v>
      </c>
      <c r="AC1911" s="22">
        <v>8.75</v>
      </c>
      <c r="AI1911" s="22">
        <v>7.41</v>
      </c>
    </row>
    <row r="1912" spans="1:35">
      <c r="A1912" s="22" t="s">
        <v>1803</v>
      </c>
      <c r="H1912" s="22">
        <v>13.45</v>
      </c>
      <c r="I1912" s="22">
        <v>4.5599999999999996</v>
      </c>
      <c r="K1912" s="22">
        <v>7.34</v>
      </c>
      <c r="L1912" s="22">
        <v>15.05</v>
      </c>
      <c r="N1912" s="22">
        <v>38.46</v>
      </c>
      <c r="O1912" s="22">
        <v>15.56</v>
      </c>
      <c r="P1912" s="22">
        <v>3.89</v>
      </c>
      <c r="W1912" s="22">
        <v>1.38</v>
      </c>
      <c r="Z1912" s="22">
        <v>0.21</v>
      </c>
      <c r="AE1912" s="22">
        <v>0.1</v>
      </c>
      <c r="AI1912" s="22">
        <v>15.94</v>
      </c>
    </row>
    <row r="1913" spans="1:35">
      <c r="A1913" s="22" t="s">
        <v>1804</v>
      </c>
      <c r="H1913" s="22">
        <v>14.4</v>
      </c>
      <c r="K1913" s="22">
        <v>4.53</v>
      </c>
      <c r="L1913" s="22">
        <v>8.99</v>
      </c>
      <c r="N1913" s="22">
        <v>28.58</v>
      </c>
      <c r="O1913" s="22">
        <v>10.19</v>
      </c>
      <c r="P1913" s="22">
        <v>3.15</v>
      </c>
      <c r="W1913" s="22">
        <v>7.37</v>
      </c>
      <c r="X1913" s="22">
        <v>11.07</v>
      </c>
      <c r="Z1913" s="22">
        <v>5.33</v>
      </c>
      <c r="AE1913" s="22">
        <v>6.39</v>
      </c>
      <c r="AI1913" s="22">
        <v>12.04</v>
      </c>
    </row>
    <row r="1914" spans="1:35">
      <c r="A1914" s="22" t="s">
        <v>1805</v>
      </c>
      <c r="H1914" s="22">
        <v>9.07</v>
      </c>
      <c r="K1914" s="22">
        <v>3.04</v>
      </c>
      <c r="L1914" s="22">
        <v>5.6</v>
      </c>
      <c r="N1914" s="22">
        <v>19.02</v>
      </c>
      <c r="P1914" s="22">
        <v>4.13</v>
      </c>
      <c r="W1914" s="22">
        <v>13.95</v>
      </c>
      <c r="X1914" s="22">
        <v>17.95</v>
      </c>
      <c r="Z1914" s="22">
        <v>19</v>
      </c>
      <c r="AC1914" s="22">
        <v>5.44</v>
      </c>
      <c r="AE1914" s="22">
        <v>2.8</v>
      </c>
      <c r="AI1914" s="22">
        <v>6.57</v>
      </c>
    </row>
    <row r="1915" spans="1:35">
      <c r="A1915" s="22" t="s">
        <v>3082</v>
      </c>
      <c r="C1915" s="22">
        <v>14.55</v>
      </c>
      <c r="P1915" s="22">
        <v>60.72</v>
      </c>
      <c r="Z1915" s="22">
        <v>18.11</v>
      </c>
      <c r="AC1915" s="22">
        <v>5.32</v>
      </c>
      <c r="AF1915" s="22">
        <v>1.3</v>
      </c>
      <c r="AI1915" s="22">
        <v>12.63</v>
      </c>
    </row>
    <row r="1916" spans="1:35">
      <c r="A1916" s="22" t="s">
        <v>1806</v>
      </c>
      <c r="H1916" s="22">
        <v>15.62</v>
      </c>
      <c r="I1916" s="22">
        <v>12.29</v>
      </c>
      <c r="K1916" s="22">
        <v>2.64</v>
      </c>
      <c r="L1916" s="22">
        <v>11.2</v>
      </c>
      <c r="N1916" s="22">
        <v>32.020000000000003</v>
      </c>
      <c r="O1916" s="22">
        <v>7.72</v>
      </c>
      <c r="P1916" s="22">
        <v>10.75</v>
      </c>
      <c r="W1916" s="22">
        <v>4.78</v>
      </c>
      <c r="AC1916" s="22">
        <v>2.67</v>
      </c>
      <c r="AE1916" s="22">
        <v>0.31</v>
      </c>
      <c r="AI1916" s="22">
        <v>13.83</v>
      </c>
    </row>
    <row r="1917" spans="1:35">
      <c r="A1917" s="22" t="s">
        <v>1807</v>
      </c>
      <c r="C1917" s="22">
        <v>4.03</v>
      </c>
      <c r="H1917" s="22">
        <v>15.29</v>
      </c>
      <c r="I1917" s="22">
        <v>9.0500000000000007</v>
      </c>
      <c r="L1917" s="22">
        <v>7.42</v>
      </c>
      <c r="N1917" s="22">
        <v>24.1</v>
      </c>
      <c r="O1917" s="22">
        <v>5.28</v>
      </c>
      <c r="P1917" s="22">
        <v>5.3</v>
      </c>
      <c r="W1917" s="22">
        <v>11.59</v>
      </c>
      <c r="Z1917" s="22">
        <v>12.08</v>
      </c>
      <c r="AE1917" s="22">
        <v>5.86</v>
      </c>
      <c r="AI1917" s="22">
        <v>10.81</v>
      </c>
    </row>
    <row r="1918" spans="1:35">
      <c r="A1918" s="22" t="s">
        <v>1808</v>
      </c>
      <c r="H1918" s="22">
        <v>9.07</v>
      </c>
      <c r="K1918" s="22">
        <v>3.04</v>
      </c>
      <c r="L1918" s="22">
        <v>5.6</v>
      </c>
      <c r="N1918" s="22">
        <v>19.02</v>
      </c>
      <c r="P1918" s="22">
        <v>4.13</v>
      </c>
      <c r="W1918" s="22">
        <v>13.95</v>
      </c>
      <c r="X1918" s="22">
        <v>17.95</v>
      </c>
      <c r="Z1918" s="22">
        <v>19</v>
      </c>
      <c r="AC1918" s="22">
        <v>5.44</v>
      </c>
      <c r="AE1918" s="22">
        <v>2.8</v>
      </c>
      <c r="AI1918" s="22">
        <v>5.46</v>
      </c>
    </row>
    <row r="1919" spans="1:35">
      <c r="A1919" s="22" t="s">
        <v>1809</v>
      </c>
      <c r="C1919" s="22">
        <v>11.64</v>
      </c>
      <c r="H1919" s="22">
        <v>5.75</v>
      </c>
      <c r="N1919" s="22">
        <v>20.59</v>
      </c>
      <c r="O1919" s="22">
        <v>3.38</v>
      </c>
      <c r="P1919" s="22">
        <v>10.86</v>
      </c>
      <c r="W1919" s="22">
        <v>13.58</v>
      </c>
      <c r="X1919" s="22">
        <v>5.83</v>
      </c>
      <c r="Z1919" s="22">
        <v>18.72</v>
      </c>
      <c r="AC1919" s="22">
        <v>4.1900000000000004</v>
      </c>
      <c r="AE1919" s="22">
        <v>5.46</v>
      </c>
      <c r="AI1919" s="22">
        <v>5.66</v>
      </c>
    </row>
    <row r="1920" spans="1:35">
      <c r="A1920" s="22" t="s">
        <v>1810</v>
      </c>
      <c r="S1920" s="22">
        <v>5.15</v>
      </c>
      <c r="V1920" s="22">
        <v>17.670000000000002</v>
      </c>
      <c r="Z1920" s="22">
        <v>72.63</v>
      </c>
      <c r="AC1920" s="22">
        <v>4.55</v>
      </c>
      <c r="AI1920" s="22">
        <v>4.1900000000000004</v>
      </c>
    </row>
    <row r="1921" spans="1:35">
      <c r="A1921" s="22" t="s">
        <v>2462</v>
      </c>
      <c r="V1921" s="22">
        <v>12.97</v>
      </c>
      <c r="Z1921" s="22">
        <v>84.02</v>
      </c>
      <c r="AC1921" s="22">
        <v>3.01</v>
      </c>
      <c r="AI1921" s="22">
        <v>6.48</v>
      </c>
    </row>
    <row r="1922" spans="1:35">
      <c r="A1922" s="22" t="s">
        <v>2463</v>
      </c>
      <c r="N1922" s="22">
        <v>98.17</v>
      </c>
      <c r="AC1922" s="22">
        <v>1.85</v>
      </c>
      <c r="AI1922" s="22">
        <v>3</v>
      </c>
    </row>
    <row r="1923" spans="1:35">
      <c r="A1923" s="22" t="s">
        <v>1811</v>
      </c>
      <c r="H1923" s="22">
        <v>90.26</v>
      </c>
      <c r="L1923" s="22">
        <v>6.79</v>
      </c>
      <c r="AC1923" s="22">
        <v>2.95</v>
      </c>
      <c r="AI1923" s="22">
        <v>15.12</v>
      </c>
    </row>
    <row r="1924" spans="1:35">
      <c r="A1924" s="22" t="s">
        <v>1812</v>
      </c>
      <c r="H1924" s="22">
        <v>95.39</v>
      </c>
      <c r="L1924" s="22">
        <v>0.49</v>
      </c>
      <c r="N1924" s="22">
        <v>1.1599999999999999</v>
      </c>
      <c r="P1924" s="22">
        <v>1.94</v>
      </c>
      <c r="AC1924" s="22">
        <v>1.02</v>
      </c>
      <c r="AI1924" s="22">
        <v>27.36</v>
      </c>
    </row>
    <row r="1925" spans="1:35">
      <c r="A1925" s="22" t="s">
        <v>1813</v>
      </c>
      <c r="AG1925" s="22">
        <v>100</v>
      </c>
      <c r="AI1925" s="22">
        <v>3.17</v>
      </c>
    </row>
    <row r="1926" spans="1:35">
      <c r="A1926" s="22" t="s">
        <v>1955</v>
      </c>
      <c r="B1926" s="22">
        <v>19.32</v>
      </c>
      <c r="D1926" s="22">
        <v>6.71</v>
      </c>
      <c r="P1926" s="22">
        <v>59.9</v>
      </c>
      <c r="AC1926" s="22">
        <v>0.35</v>
      </c>
      <c r="AE1926" s="22">
        <v>13.72</v>
      </c>
      <c r="AI1926" s="22">
        <v>10.58</v>
      </c>
    </row>
    <row r="1927" spans="1:35">
      <c r="A1927" s="22" t="s">
        <v>2464</v>
      </c>
      <c r="B1927" s="22">
        <v>13.85</v>
      </c>
      <c r="D1927" s="22">
        <v>8.42</v>
      </c>
      <c r="P1927" s="22">
        <v>30.77</v>
      </c>
      <c r="AC1927" s="22">
        <v>-0.06</v>
      </c>
      <c r="AE1927" s="22">
        <v>47.02</v>
      </c>
      <c r="AI1927" s="22">
        <v>5.21</v>
      </c>
    </row>
    <row r="1928" spans="1:35">
      <c r="A1928" s="22" t="s">
        <v>1956</v>
      </c>
      <c r="P1928" s="22">
        <v>96.82</v>
      </c>
      <c r="AC1928" s="22">
        <v>3.18</v>
      </c>
      <c r="AI1928" s="22">
        <v>19.32</v>
      </c>
    </row>
    <row r="1929" spans="1:35">
      <c r="A1929" s="22" t="s">
        <v>2465</v>
      </c>
      <c r="AG1929" s="22">
        <v>100</v>
      </c>
      <c r="AI1929" s="22">
        <v>1.78</v>
      </c>
    </row>
    <row r="1930" spans="1:35">
      <c r="A1930" s="22" t="s">
        <v>1495</v>
      </c>
      <c r="AG1930" s="22">
        <v>100</v>
      </c>
      <c r="AI1930" s="22">
        <v>11.91</v>
      </c>
    </row>
    <row r="1931" spans="1:35">
      <c r="A1931" s="22" t="s">
        <v>2841</v>
      </c>
      <c r="W1931" s="22">
        <v>100</v>
      </c>
      <c r="AI1931" s="22">
        <v>4.92</v>
      </c>
    </row>
    <row r="1932" spans="1:35">
      <c r="A1932" s="22" t="s">
        <v>2842</v>
      </c>
      <c r="AG1932" s="22">
        <v>100</v>
      </c>
      <c r="AI1932" s="22">
        <v>1.49</v>
      </c>
    </row>
    <row r="1933" spans="1:35">
      <c r="A1933" s="22" t="s">
        <v>3083</v>
      </c>
      <c r="B1933" s="22">
        <v>21.5</v>
      </c>
      <c r="C1933" s="22">
        <v>6.7</v>
      </c>
      <c r="E1933" s="22">
        <v>1.2</v>
      </c>
      <c r="H1933" s="22">
        <v>18</v>
      </c>
      <c r="I1933" s="22">
        <v>3.9</v>
      </c>
      <c r="K1933" s="22">
        <v>1.5</v>
      </c>
      <c r="L1933" s="22">
        <v>5.2</v>
      </c>
      <c r="N1933" s="22">
        <v>18.399999999999999</v>
      </c>
      <c r="O1933" s="22">
        <v>3.3</v>
      </c>
      <c r="Z1933" s="22">
        <v>11.3</v>
      </c>
      <c r="AC1933" s="22">
        <v>3.5</v>
      </c>
      <c r="AF1933" s="22">
        <v>5.5</v>
      </c>
      <c r="AI1933" s="22">
        <v>13.45</v>
      </c>
    </row>
    <row r="1934" spans="1:35">
      <c r="A1934" s="22" t="s">
        <v>3084</v>
      </c>
      <c r="B1934" s="22">
        <v>24.7</v>
      </c>
      <c r="C1934" s="22">
        <v>6.6</v>
      </c>
      <c r="H1934" s="22">
        <v>15.2</v>
      </c>
      <c r="I1934" s="22">
        <v>3.2</v>
      </c>
      <c r="K1934" s="22">
        <v>1.3</v>
      </c>
      <c r="L1934" s="22">
        <v>4.5</v>
      </c>
      <c r="N1934" s="22">
        <v>15.1</v>
      </c>
      <c r="O1934" s="22">
        <v>2.8</v>
      </c>
      <c r="Z1934" s="22">
        <v>15.3</v>
      </c>
      <c r="AC1934" s="22">
        <v>4.7</v>
      </c>
      <c r="AE1934" s="22">
        <v>1.8</v>
      </c>
      <c r="AF1934" s="22">
        <v>4.8</v>
      </c>
      <c r="AI1934" s="22">
        <v>11.47</v>
      </c>
    </row>
    <row r="1935" spans="1:35">
      <c r="A1935" s="22" t="s">
        <v>3085</v>
      </c>
      <c r="B1935" s="22">
        <v>6.9</v>
      </c>
      <c r="C1935" s="22">
        <v>4</v>
      </c>
      <c r="H1935" s="22">
        <v>29.4</v>
      </c>
      <c r="I1935" s="22">
        <v>6.6</v>
      </c>
      <c r="K1935" s="22">
        <v>3</v>
      </c>
      <c r="L1935" s="22">
        <v>9</v>
      </c>
      <c r="N1935" s="22">
        <v>30.8</v>
      </c>
      <c r="O1935" s="22">
        <v>5.5</v>
      </c>
      <c r="AC1935" s="22">
        <v>0.3</v>
      </c>
      <c r="AF1935" s="22">
        <v>4.5</v>
      </c>
      <c r="AI1935" s="22">
        <v>15.56</v>
      </c>
    </row>
    <row r="1936" spans="1:35">
      <c r="A1936" s="22" t="s">
        <v>3086</v>
      </c>
      <c r="B1936" s="22">
        <v>20.9</v>
      </c>
      <c r="C1936" s="22">
        <v>6.8</v>
      </c>
      <c r="E1936" s="22">
        <v>0.5</v>
      </c>
      <c r="H1936" s="22">
        <v>21.6</v>
      </c>
      <c r="I1936" s="22">
        <v>4.5999999999999996</v>
      </c>
      <c r="K1936" s="22">
        <v>2</v>
      </c>
      <c r="L1936" s="22">
        <v>6.5</v>
      </c>
      <c r="N1936" s="22">
        <v>22</v>
      </c>
      <c r="O1936" s="22">
        <v>3.9</v>
      </c>
      <c r="P1936" s="22">
        <v>1.1000000000000001</v>
      </c>
      <c r="AC1936" s="22">
        <v>3.5</v>
      </c>
      <c r="AF1936" s="22">
        <v>6.6</v>
      </c>
      <c r="AI1936" s="22">
        <v>16.559999999999999</v>
      </c>
    </row>
    <row r="1937" spans="1:35">
      <c r="A1937" s="22" t="s">
        <v>3087</v>
      </c>
      <c r="B1937" s="22">
        <v>15.6</v>
      </c>
      <c r="C1937" s="22">
        <v>5.5</v>
      </c>
      <c r="E1937" s="22">
        <v>2.2000000000000002</v>
      </c>
      <c r="H1937" s="22">
        <v>5.3</v>
      </c>
      <c r="I1937" s="22">
        <v>3.1</v>
      </c>
      <c r="K1937" s="22">
        <v>0.9</v>
      </c>
      <c r="L1937" s="22">
        <v>2.7</v>
      </c>
      <c r="N1937" s="22">
        <v>31.5</v>
      </c>
      <c r="O1937" s="22">
        <v>1.4</v>
      </c>
      <c r="P1937" s="22">
        <v>0.9</v>
      </c>
      <c r="Z1937" s="22">
        <v>17.899999999999999</v>
      </c>
      <c r="AC1937" s="22">
        <v>3.5</v>
      </c>
      <c r="AE1937" s="22">
        <v>0.5</v>
      </c>
      <c r="AF1937" s="22">
        <v>9</v>
      </c>
      <c r="AI1937" s="22">
        <v>8.06</v>
      </c>
    </row>
    <row r="1938" spans="1:35">
      <c r="A1938" s="22" t="s">
        <v>2843</v>
      </c>
      <c r="N1938" s="22">
        <v>99.4</v>
      </c>
      <c r="AC1938" s="22">
        <v>0.6</v>
      </c>
      <c r="AI1938" s="22">
        <v>25.46</v>
      </c>
    </row>
    <row r="1939" spans="1:35">
      <c r="A1939" s="22" t="s">
        <v>925</v>
      </c>
      <c r="AG1939" s="22">
        <v>100</v>
      </c>
      <c r="AI1939" s="22">
        <v>25.51</v>
      </c>
    </row>
    <row r="1940" spans="1:35">
      <c r="A1940" s="22" t="s">
        <v>2844</v>
      </c>
      <c r="H1940" s="22">
        <v>55.6</v>
      </c>
      <c r="I1940" s="22">
        <v>5.0999999999999996</v>
      </c>
      <c r="J1940" s="22">
        <v>2.2000000000000002</v>
      </c>
      <c r="K1940" s="22">
        <v>3.6</v>
      </c>
      <c r="L1940" s="22">
        <v>23.8</v>
      </c>
      <c r="N1940" s="22">
        <v>9.4</v>
      </c>
      <c r="AC1940" s="22">
        <v>0.3</v>
      </c>
      <c r="AI1940" s="22">
        <v>8.57</v>
      </c>
    </row>
    <row r="1941" spans="1:35">
      <c r="A1941" s="22" t="s">
        <v>2845</v>
      </c>
      <c r="P1941" s="22">
        <v>100</v>
      </c>
      <c r="AI1941" s="22">
        <v>23.25</v>
      </c>
    </row>
    <row r="1942" spans="1:35">
      <c r="A1942" s="22" t="s">
        <v>2846</v>
      </c>
      <c r="N1942" s="22">
        <v>98.2</v>
      </c>
      <c r="AC1942" s="22">
        <v>1.8</v>
      </c>
      <c r="AI1942" s="22">
        <v>2.38</v>
      </c>
    </row>
    <row r="1943" spans="1:35">
      <c r="A1943" s="22" t="s">
        <v>926</v>
      </c>
      <c r="B1943" s="22">
        <v>2.2000000000000002</v>
      </c>
      <c r="C1943" s="22">
        <v>1.6</v>
      </c>
      <c r="H1943" s="22">
        <v>3.5</v>
      </c>
      <c r="I1943" s="22">
        <v>5</v>
      </c>
      <c r="K1943" s="22">
        <v>5.6</v>
      </c>
      <c r="L1943" s="22">
        <v>4.5999999999999996</v>
      </c>
      <c r="N1943" s="22">
        <v>19.7</v>
      </c>
      <c r="Z1943" s="22">
        <v>23.2</v>
      </c>
      <c r="AC1943" s="22">
        <v>14.8</v>
      </c>
      <c r="AE1943" s="22">
        <v>18.399999999999999</v>
      </c>
      <c r="AF1943" s="22">
        <v>1.4</v>
      </c>
      <c r="AI1943" s="22">
        <v>8.5399999999999991</v>
      </c>
    </row>
    <row r="1944" spans="1:35">
      <c r="A1944" s="22" t="s">
        <v>927</v>
      </c>
      <c r="B1944" s="22">
        <v>1.5</v>
      </c>
      <c r="C1944" s="22">
        <v>1.1000000000000001</v>
      </c>
      <c r="H1944" s="22">
        <v>6</v>
      </c>
      <c r="I1944" s="22">
        <v>7.1</v>
      </c>
      <c r="K1944" s="22">
        <v>7.6</v>
      </c>
      <c r="L1944" s="22">
        <v>5.0999999999999996</v>
      </c>
      <c r="N1944" s="22">
        <v>26.4</v>
      </c>
      <c r="O1944" s="22">
        <v>4.0999999999999996</v>
      </c>
      <c r="Z1944" s="22">
        <v>17.3</v>
      </c>
      <c r="AC1944" s="22">
        <v>8.6</v>
      </c>
      <c r="AE1944" s="22">
        <v>13.8</v>
      </c>
      <c r="AF1944" s="22">
        <v>1.4</v>
      </c>
      <c r="AI1944" s="22">
        <v>9.64</v>
      </c>
    </row>
    <row r="1945" spans="1:35">
      <c r="A1945" s="22" t="s">
        <v>928</v>
      </c>
      <c r="H1945" s="22">
        <v>7.7</v>
      </c>
      <c r="I1945" s="22">
        <v>9</v>
      </c>
      <c r="K1945" s="22">
        <v>8.9</v>
      </c>
      <c r="L1945" s="22">
        <v>6.2</v>
      </c>
      <c r="N1945" s="22">
        <v>34</v>
      </c>
      <c r="O1945" s="22">
        <v>5.8</v>
      </c>
      <c r="Z1945" s="22">
        <v>12.6</v>
      </c>
      <c r="AC1945" s="22">
        <v>4.3</v>
      </c>
      <c r="AE1945" s="22">
        <v>10.1</v>
      </c>
      <c r="AF1945" s="22">
        <v>1.4</v>
      </c>
      <c r="AI1945" s="22">
        <v>10.1</v>
      </c>
    </row>
    <row r="1946" spans="1:35">
      <c r="A1946" s="22" t="s">
        <v>929</v>
      </c>
      <c r="H1946" s="22">
        <v>8.1999999999999993</v>
      </c>
      <c r="I1946" s="22">
        <v>13.2</v>
      </c>
      <c r="K1946" s="22">
        <v>15.2</v>
      </c>
      <c r="L1946" s="22">
        <v>9.3000000000000007</v>
      </c>
      <c r="N1946" s="22">
        <v>35</v>
      </c>
      <c r="O1946" s="22">
        <v>8.1999999999999993</v>
      </c>
      <c r="Z1946" s="22">
        <v>5.4</v>
      </c>
      <c r="AC1946" s="22">
        <v>2.4</v>
      </c>
      <c r="AE1946" s="22">
        <v>1.7</v>
      </c>
      <c r="AF1946" s="22">
        <v>1.4</v>
      </c>
      <c r="AI1946" s="22">
        <v>11.59</v>
      </c>
    </row>
    <row r="1947" spans="1:35">
      <c r="A1947" s="22" t="s">
        <v>2466</v>
      </c>
      <c r="AG1947" s="22">
        <v>100</v>
      </c>
      <c r="AI1947" s="22">
        <v>8.61</v>
      </c>
    </row>
    <row r="1948" spans="1:35">
      <c r="A1948" s="22" t="s">
        <v>2467</v>
      </c>
      <c r="D1948" s="22">
        <v>3.43</v>
      </c>
      <c r="H1948" s="22">
        <v>19.55</v>
      </c>
      <c r="I1948" s="22">
        <v>1.7</v>
      </c>
      <c r="K1948" s="22">
        <v>6.37</v>
      </c>
      <c r="L1948" s="22">
        <v>15.55</v>
      </c>
      <c r="N1948" s="22">
        <v>5.14</v>
      </c>
      <c r="O1948" s="22">
        <v>0.93</v>
      </c>
      <c r="W1948" s="22">
        <v>16.420000000000002</v>
      </c>
      <c r="Z1948" s="22">
        <v>24.78</v>
      </c>
      <c r="AC1948" s="22">
        <v>3.25</v>
      </c>
      <c r="AF1948" s="22">
        <v>2.88</v>
      </c>
      <c r="AI1948" s="22">
        <v>15.3</v>
      </c>
    </row>
    <row r="1949" spans="1:35">
      <c r="A1949" s="22" t="s">
        <v>2468</v>
      </c>
      <c r="Z1949" s="22">
        <v>100</v>
      </c>
    </row>
    <row r="1950" spans="1:35">
      <c r="A1950" s="22" t="s">
        <v>2469</v>
      </c>
      <c r="Z1950" s="22">
        <v>100</v>
      </c>
    </row>
    <row r="1951" spans="1:35">
      <c r="A1951" s="22" t="s">
        <v>2847</v>
      </c>
      <c r="N1951" s="22">
        <v>97.7</v>
      </c>
      <c r="AC1951" s="22">
        <v>2.2999999999999998</v>
      </c>
      <c r="AI1951" s="22">
        <v>0.74</v>
      </c>
    </row>
    <row r="1952" spans="1:35">
      <c r="A1952" s="22" t="s">
        <v>930</v>
      </c>
      <c r="B1952" s="22">
        <v>25.9</v>
      </c>
      <c r="C1952" s="22">
        <v>37.200000000000003</v>
      </c>
      <c r="E1952" s="22">
        <v>7.7</v>
      </c>
      <c r="Z1952" s="22">
        <v>11.6</v>
      </c>
      <c r="AC1952" s="22">
        <v>9.3000000000000007</v>
      </c>
      <c r="AE1952" s="22">
        <v>6.8</v>
      </c>
      <c r="AF1952" s="22">
        <v>1.5</v>
      </c>
      <c r="AI1952" s="22">
        <v>6.19</v>
      </c>
    </row>
    <row r="1953" spans="1:35">
      <c r="A1953" s="22" t="s">
        <v>931</v>
      </c>
      <c r="B1953" s="22">
        <v>22.2</v>
      </c>
      <c r="C1953" s="22">
        <v>29.2</v>
      </c>
      <c r="E1953" s="22">
        <v>8</v>
      </c>
      <c r="Z1953" s="22">
        <v>23.3</v>
      </c>
      <c r="AC1953" s="22">
        <v>4.4000000000000004</v>
      </c>
      <c r="AE1953" s="22">
        <v>7.2</v>
      </c>
      <c r="AF1953" s="22">
        <v>5.7</v>
      </c>
      <c r="AI1953" s="22">
        <v>7.52</v>
      </c>
    </row>
    <row r="1954" spans="1:35">
      <c r="A1954" s="22" t="s">
        <v>2848</v>
      </c>
      <c r="C1954" s="22">
        <v>1.5</v>
      </c>
      <c r="E1954" s="22">
        <v>2.6</v>
      </c>
      <c r="I1954" s="22">
        <v>2</v>
      </c>
      <c r="K1954" s="22">
        <v>1.5</v>
      </c>
      <c r="L1954" s="22">
        <v>4</v>
      </c>
      <c r="N1954" s="22">
        <v>30.4</v>
      </c>
      <c r="O1954" s="22">
        <v>3</v>
      </c>
      <c r="P1954" s="22">
        <v>2.5</v>
      </c>
      <c r="Z1954" s="22">
        <v>34.700000000000003</v>
      </c>
      <c r="AC1954" s="22">
        <v>0.3</v>
      </c>
      <c r="AE1954" s="22">
        <v>10.7</v>
      </c>
      <c r="AF1954" s="22">
        <v>6.8</v>
      </c>
      <c r="AI1954" s="22">
        <v>9.8699999999999992</v>
      </c>
    </row>
    <row r="1955" spans="1:35">
      <c r="A1955" s="22" t="s">
        <v>2849</v>
      </c>
      <c r="C1955" s="22">
        <v>4.7</v>
      </c>
      <c r="E1955" s="22">
        <v>0.4</v>
      </c>
      <c r="H1955" s="22">
        <v>7.4</v>
      </c>
      <c r="I1955" s="22">
        <v>12.4</v>
      </c>
      <c r="K1955" s="22">
        <v>16.2</v>
      </c>
      <c r="L1955" s="22">
        <v>9.6</v>
      </c>
      <c r="N1955" s="22">
        <v>20.2</v>
      </c>
      <c r="O1955" s="22">
        <v>9.9</v>
      </c>
      <c r="P1955" s="22">
        <v>14.6</v>
      </c>
      <c r="Z1955" s="22">
        <v>2.5</v>
      </c>
      <c r="AC1955" s="22">
        <v>1.2</v>
      </c>
      <c r="AF1955" s="22">
        <v>0.9</v>
      </c>
      <c r="AI1955" s="22">
        <v>15.08</v>
      </c>
    </row>
    <row r="1956" spans="1:35">
      <c r="A1956" s="22" t="s">
        <v>2850</v>
      </c>
      <c r="C1956" s="22">
        <v>6.5</v>
      </c>
      <c r="E1956" s="22">
        <v>0.4</v>
      </c>
      <c r="H1956" s="22">
        <v>2.2999999999999998</v>
      </c>
      <c r="I1956" s="22">
        <v>7.4</v>
      </c>
      <c r="K1956" s="22">
        <v>13.1</v>
      </c>
      <c r="L1956" s="22">
        <v>9.3000000000000007</v>
      </c>
      <c r="N1956" s="22">
        <v>25.3</v>
      </c>
      <c r="O1956" s="22">
        <v>6.1</v>
      </c>
      <c r="P1956" s="22">
        <v>10.199999999999999</v>
      </c>
      <c r="Z1956" s="22">
        <v>13.6</v>
      </c>
      <c r="AC1956" s="22">
        <v>1.1000000000000001</v>
      </c>
      <c r="AE1956" s="22">
        <v>2.8</v>
      </c>
      <c r="AF1956" s="22">
        <v>1.9</v>
      </c>
      <c r="AI1956" s="22">
        <v>11.47</v>
      </c>
    </row>
    <row r="1957" spans="1:35">
      <c r="A1957" s="22" t="s">
        <v>2851</v>
      </c>
      <c r="C1957" s="22">
        <v>2.1</v>
      </c>
      <c r="E1957" s="22">
        <v>2.5</v>
      </c>
      <c r="I1957" s="22">
        <v>2.2999999999999998</v>
      </c>
      <c r="K1957" s="22">
        <v>1</v>
      </c>
      <c r="L1957" s="22">
        <v>4</v>
      </c>
      <c r="N1957" s="22">
        <v>32.1</v>
      </c>
      <c r="O1957" s="22">
        <v>1</v>
      </c>
      <c r="P1957" s="22">
        <v>3.2</v>
      </c>
      <c r="Z1957" s="22">
        <v>34.299999999999997</v>
      </c>
      <c r="AC1957" s="22">
        <v>0.3</v>
      </c>
      <c r="AE1957" s="22">
        <v>10</v>
      </c>
      <c r="AF1957" s="22">
        <v>7.2</v>
      </c>
      <c r="AI1957" s="22">
        <v>9.23</v>
      </c>
    </row>
    <row r="1958" spans="1:35">
      <c r="A1958" s="22" t="s">
        <v>2852</v>
      </c>
      <c r="N1958" s="22">
        <v>97.3</v>
      </c>
      <c r="AC1958" s="22">
        <v>2.7</v>
      </c>
      <c r="AI1958" s="22">
        <v>3.35</v>
      </c>
    </row>
    <row r="1959" spans="1:35">
      <c r="A1959" s="22" t="s">
        <v>2862</v>
      </c>
      <c r="AF1959" s="22">
        <v>100</v>
      </c>
      <c r="AI1959" s="22">
        <v>9.69</v>
      </c>
    </row>
    <row r="1960" spans="1:35">
      <c r="A1960" s="22" t="s">
        <v>2853</v>
      </c>
      <c r="N1960" s="22">
        <v>99.2</v>
      </c>
      <c r="AC1960" s="22">
        <v>0.8</v>
      </c>
      <c r="AI1960" s="22">
        <v>24.89</v>
      </c>
    </row>
    <row r="1961" spans="1:35">
      <c r="A1961" s="22" t="s">
        <v>2792</v>
      </c>
      <c r="AC1961" s="22">
        <v>100</v>
      </c>
      <c r="AI1961" s="22">
        <v>0.22</v>
      </c>
    </row>
    <row r="1962" spans="1:35">
      <c r="A1962" s="22" t="s">
        <v>2470</v>
      </c>
      <c r="AG1962" s="22">
        <v>100</v>
      </c>
      <c r="AI1962" s="22">
        <v>5.6</v>
      </c>
    </row>
    <row r="1963" spans="1:35">
      <c r="A1963" s="22" t="s">
        <v>932</v>
      </c>
      <c r="AG1963" s="22">
        <v>100</v>
      </c>
      <c r="AI1963" s="22">
        <v>2.04</v>
      </c>
    </row>
    <row r="1964" spans="1:35">
      <c r="A1964" s="22" t="s">
        <v>933</v>
      </c>
      <c r="AG1964" s="22">
        <v>100</v>
      </c>
      <c r="AI1964" s="22">
        <v>19.82</v>
      </c>
    </row>
    <row r="1965" spans="1:35">
      <c r="A1965" s="22" t="s">
        <v>934</v>
      </c>
      <c r="AG1965" s="22">
        <v>100</v>
      </c>
      <c r="AI1965" s="22">
        <v>21.47</v>
      </c>
    </row>
    <row r="1966" spans="1:35">
      <c r="A1966" s="22" t="s">
        <v>2471</v>
      </c>
      <c r="AG1966" s="22">
        <v>100</v>
      </c>
      <c r="AI1966" s="22">
        <v>6.44</v>
      </c>
    </row>
    <row r="1967" spans="1:35">
      <c r="A1967" s="22" t="s">
        <v>1814</v>
      </c>
      <c r="AG1967" s="22">
        <v>100</v>
      </c>
      <c r="AI1967" s="22">
        <v>4.08</v>
      </c>
    </row>
    <row r="1968" spans="1:35">
      <c r="A1968" s="22" t="s">
        <v>2472</v>
      </c>
      <c r="N1968" s="22">
        <v>97.68</v>
      </c>
      <c r="AC1968" s="22">
        <v>2.3199999999999998</v>
      </c>
      <c r="AI1968" s="22">
        <v>4.3499999999999996</v>
      </c>
    </row>
    <row r="1969" spans="1:35">
      <c r="A1969" s="22" t="s">
        <v>2473</v>
      </c>
      <c r="G1969" s="22">
        <v>0.45</v>
      </c>
      <c r="H1969" s="22">
        <v>0.72</v>
      </c>
      <c r="L1969" s="22">
        <v>3</v>
      </c>
      <c r="N1969" s="22">
        <v>93.7</v>
      </c>
      <c r="P1969" s="22">
        <v>0.3</v>
      </c>
      <c r="AC1969" s="22">
        <v>1.83</v>
      </c>
      <c r="AI1969" s="22">
        <v>14.02</v>
      </c>
    </row>
    <row r="1970" spans="1:35">
      <c r="A1970" s="22" t="s">
        <v>2474</v>
      </c>
      <c r="AG1970" s="22">
        <v>100</v>
      </c>
      <c r="AI1970" s="22">
        <v>1.68</v>
      </c>
    </row>
    <row r="1971" spans="1:35">
      <c r="A1971" s="22" t="s">
        <v>2475</v>
      </c>
      <c r="AG1971" s="22">
        <v>100</v>
      </c>
      <c r="AI1971" s="22">
        <v>25.79</v>
      </c>
    </row>
    <row r="1972" spans="1:35">
      <c r="A1972" s="22" t="s">
        <v>2476</v>
      </c>
      <c r="I1972" s="22">
        <v>25.52</v>
      </c>
      <c r="J1972" s="22">
        <v>61.94</v>
      </c>
      <c r="L1972" s="22">
        <v>1.52</v>
      </c>
      <c r="N1972" s="22">
        <v>0.97</v>
      </c>
      <c r="R1972" s="22">
        <v>8.64</v>
      </c>
      <c r="AC1972" s="22">
        <v>1.41</v>
      </c>
      <c r="AI1972" s="22">
        <v>22.66</v>
      </c>
    </row>
    <row r="1973" spans="1:35">
      <c r="A1973" s="22" t="s">
        <v>2477</v>
      </c>
      <c r="I1973" s="22">
        <v>21.66</v>
      </c>
      <c r="J1973" s="22">
        <v>75.22</v>
      </c>
      <c r="O1973" s="22">
        <v>1.46</v>
      </c>
      <c r="AC1973" s="22">
        <v>1.66</v>
      </c>
      <c r="AI1973" s="22">
        <v>23.83</v>
      </c>
    </row>
    <row r="1974" spans="1:35">
      <c r="A1974" s="22" t="s">
        <v>214</v>
      </c>
      <c r="AG1974" s="22">
        <v>100</v>
      </c>
      <c r="AI1974" s="22">
        <v>7.18</v>
      </c>
    </row>
    <row r="1975" spans="1:35">
      <c r="A1975" s="22" t="s">
        <v>2478</v>
      </c>
      <c r="AG1975" s="22">
        <v>100</v>
      </c>
      <c r="AI1975" s="22">
        <v>5.21</v>
      </c>
    </row>
    <row r="1976" spans="1:35">
      <c r="A1976" s="22" t="s">
        <v>2934</v>
      </c>
      <c r="AG1976" s="22">
        <v>100</v>
      </c>
      <c r="AI1976" s="22">
        <v>5.71</v>
      </c>
    </row>
    <row r="1977" spans="1:35">
      <c r="A1977" s="22" t="s">
        <v>2890</v>
      </c>
      <c r="AG1977" s="22">
        <v>100</v>
      </c>
      <c r="AI1977" s="22">
        <v>12.24</v>
      </c>
    </row>
    <row r="1978" spans="1:35">
      <c r="A1978" s="22" t="s">
        <v>2479</v>
      </c>
      <c r="J1978" s="22">
        <v>97.78</v>
      </c>
      <c r="AC1978" s="22">
        <v>2.2200000000000002</v>
      </c>
      <c r="AI1978" s="22">
        <v>24.41</v>
      </c>
    </row>
    <row r="1979" spans="1:35">
      <c r="A1979" s="22" t="s">
        <v>2480</v>
      </c>
      <c r="B1979" s="22">
        <v>2.73</v>
      </c>
      <c r="C1979" s="22">
        <v>0.48</v>
      </c>
      <c r="H1979" s="22">
        <v>20.81</v>
      </c>
      <c r="I1979" s="22">
        <v>6.3</v>
      </c>
      <c r="K1979" s="22">
        <v>10.81</v>
      </c>
      <c r="L1979" s="22">
        <v>18.850000000000001</v>
      </c>
      <c r="N1979" s="22">
        <v>21.33</v>
      </c>
      <c r="O1979" s="22">
        <v>4.84</v>
      </c>
      <c r="P1979" s="22">
        <v>12.34</v>
      </c>
      <c r="AC1979" s="22">
        <v>1.51</v>
      </c>
      <c r="AI1979" s="22">
        <v>15.18</v>
      </c>
    </row>
    <row r="1980" spans="1:35">
      <c r="A1980" s="22" t="s">
        <v>2481</v>
      </c>
      <c r="H1980" s="22">
        <v>60.22</v>
      </c>
      <c r="I1980" s="22">
        <v>5.61</v>
      </c>
      <c r="K1980" s="22">
        <v>8.15</v>
      </c>
      <c r="L1980" s="22">
        <v>15.46</v>
      </c>
      <c r="P1980" s="22">
        <v>10.01</v>
      </c>
      <c r="AC1980" s="22">
        <v>0.55000000000000004</v>
      </c>
      <c r="AI1980" s="22">
        <v>18.86</v>
      </c>
    </row>
    <row r="1981" spans="1:35">
      <c r="A1981" s="22" t="s">
        <v>935</v>
      </c>
      <c r="B1981" s="22">
        <v>9.44</v>
      </c>
      <c r="C1981" s="22">
        <v>1.27</v>
      </c>
      <c r="H1981" s="22">
        <v>15.53</v>
      </c>
      <c r="I1981" s="22">
        <v>4.74</v>
      </c>
      <c r="K1981" s="22">
        <v>10.119999999999999</v>
      </c>
      <c r="L1981" s="22">
        <v>15.34</v>
      </c>
      <c r="N1981" s="22">
        <v>16.8</v>
      </c>
      <c r="O1981" s="22">
        <v>6.97</v>
      </c>
      <c r="P1981" s="22">
        <v>11.8</v>
      </c>
      <c r="Z1981" s="22">
        <v>1.57</v>
      </c>
      <c r="AC1981" s="22">
        <v>2.76</v>
      </c>
      <c r="AE1981" s="22">
        <v>2.71</v>
      </c>
      <c r="AF1981" s="22">
        <v>0.95</v>
      </c>
      <c r="AI1981" s="22">
        <v>21.96</v>
      </c>
    </row>
    <row r="1982" spans="1:35">
      <c r="A1982" s="22" t="s">
        <v>1815</v>
      </c>
      <c r="B1982" s="22">
        <v>4.51</v>
      </c>
      <c r="C1982" s="22">
        <v>4.03</v>
      </c>
      <c r="H1982" s="22">
        <v>10.64</v>
      </c>
      <c r="I1982" s="22">
        <v>3.34</v>
      </c>
      <c r="K1982" s="22">
        <v>4.62</v>
      </c>
      <c r="L1982" s="22">
        <v>7.82</v>
      </c>
      <c r="N1982" s="22">
        <v>10.66</v>
      </c>
      <c r="O1982" s="22">
        <v>1.34</v>
      </c>
      <c r="P1982" s="22">
        <v>5.96</v>
      </c>
      <c r="Z1982" s="22">
        <v>30.84</v>
      </c>
      <c r="AC1982" s="22">
        <v>16.239999999999998</v>
      </c>
      <c r="AI1982" s="22">
        <v>8.34</v>
      </c>
    </row>
    <row r="1983" spans="1:35">
      <c r="A1983" s="22" t="s">
        <v>2482</v>
      </c>
      <c r="H1983" s="22">
        <v>18.190000000000001</v>
      </c>
      <c r="I1983" s="22">
        <v>1.63</v>
      </c>
      <c r="K1983" s="22">
        <v>2.4900000000000002</v>
      </c>
      <c r="L1983" s="22">
        <v>4.6100000000000003</v>
      </c>
      <c r="N1983" s="22">
        <v>16.36</v>
      </c>
      <c r="P1983" s="22">
        <v>2.94</v>
      </c>
      <c r="Z1983" s="22">
        <v>53.46</v>
      </c>
      <c r="AC1983" s="22">
        <v>0.32</v>
      </c>
      <c r="AI1983" s="22">
        <v>7.13</v>
      </c>
    </row>
    <row r="1984" spans="1:35">
      <c r="A1984" s="22" t="s">
        <v>936</v>
      </c>
      <c r="B1984" s="22">
        <v>7.39</v>
      </c>
      <c r="C1984" s="22">
        <v>7.87</v>
      </c>
      <c r="H1984" s="22">
        <v>8.94</v>
      </c>
      <c r="I1984" s="22">
        <v>4.38</v>
      </c>
      <c r="K1984" s="22">
        <v>5.78</v>
      </c>
      <c r="L1984" s="22">
        <v>7.85</v>
      </c>
      <c r="N1984" s="22">
        <v>9.2899999999999991</v>
      </c>
      <c r="O1984" s="22">
        <v>1.67</v>
      </c>
      <c r="P1984" s="22">
        <v>8.6300000000000008</v>
      </c>
      <c r="Z1984" s="22">
        <v>31.27</v>
      </c>
      <c r="AC1984" s="22">
        <v>3.8</v>
      </c>
      <c r="AF1984" s="22">
        <v>3.13</v>
      </c>
      <c r="AI1984" s="22">
        <v>14.64</v>
      </c>
    </row>
    <row r="1985" spans="1:35">
      <c r="A1985" s="22" t="s">
        <v>2483</v>
      </c>
      <c r="B1985" s="22">
        <v>3.48</v>
      </c>
      <c r="C1985" s="22">
        <v>5.71</v>
      </c>
      <c r="H1985" s="22">
        <v>4.3600000000000003</v>
      </c>
      <c r="I1985" s="22">
        <v>1.98</v>
      </c>
      <c r="K1985" s="22">
        <v>2.78</v>
      </c>
      <c r="L1985" s="22">
        <v>3.7</v>
      </c>
      <c r="N1985" s="22">
        <v>3.71</v>
      </c>
      <c r="P1985" s="22">
        <v>3.96</v>
      </c>
      <c r="Z1985" s="22">
        <v>52.17</v>
      </c>
      <c r="AC1985" s="22">
        <v>18.149999999999999</v>
      </c>
      <c r="AI1985" s="22">
        <v>6.57</v>
      </c>
    </row>
    <row r="1986" spans="1:35">
      <c r="A1986" s="22" t="s">
        <v>2484</v>
      </c>
      <c r="H1986" s="22">
        <v>9.43</v>
      </c>
      <c r="I1986" s="22">
        <v>0.84</v>
      </c>
      <c r="K1986" s="22">
        <v>1.26</v>
      </c>
      <c r="L1986" s="22">
        <v>2.4</v>
      </c>
      <c r="N1986" s="22">
        <v>8.81</v>
      </c>
      <c r="P1986" s="22">
        <v>1.55</v>
      </c>
      <c r="Z1986" s="22">
        <v>62.24</v>
      </c>
      <c r="AC1986" s="22">
        <v>13.47</v>
      </c>
      <c r="AI1986" s="22">
        <v>4.58</v>
      </c>
    </row>
    <row r="1987" spans="1:35">
      <c r="A1987" s="22" t="s">
        <v>937</v>
      </c>
      <c r="B1987" s="22">
        <v>4.0999999999999996</v>
      </c>
      <c r="C1987" s="22">
        <v>8.19</v>
      </c>
      <c r="H1987" s="22">
        <v>5.47</v>
      </c>
      <c r="I1987" s="22">
        <v>3.23</v>
      </c>
      <c r="K1987" s="22">
        <v>3.27</v>
      </c>
      <c r="L1987" s="22">
        <v>5.23</v>
      </c>
      <c r="N1987" s="22">
        <v>5.13</v>
      </c>
      <c r="P1987" s="22">
        <v>3.96</v>
      </c>
      <c r="Z1987" s="22">
        <v>50.47</v>
      </c>
      <c r="AC1987" s="22">
        <v>7.21</v>
      </c>
      <c r="AE1987" s="22">
        <v>0.21</v>
      </c>
      <c r="AF1987" s="22">
        <v>3.53</v>
      </c>
      <c r="AI1987" s="22">
        <v>11.65</v>
      </c>
    </row>
    <row r="1988" spans="1:35">
      <c r="A1988" s="22" t="s">
        <v>1816</v>
      </c>
      <c r="B1988" s="22">
        <v>3.92</v>
      </c>
      <c r="C1988" s="22">
        <v>2.2799999999999998</v>
      </c>
      <c r="H1988" s="22">
        <v>20.34</v>
      </c>
      <c r="I1988" s="22">
        <v>5.74</v>
      </c>
      <c r="K1988" s="22">
        <v>10.38</v>
      </c>
      <c r="L1988" s="22">
        <v>16.3</v>
      </c>
      <c r="N1988" s="22">
        <v>18.59</v>
      </c>
      <c r="O1988" s="22">
        <v>5.27</v>
      </c>
      <c r="P1988" s="22">
        <v>10.039999999999999</v>
      </c>
      <c r="Z1988" s="22">
        <v>6.68</v>
      </c>
      <c r="AC1988" s="22">
        <v>0.46</v>
      </c>
      <c r="AI1988" s="22">
        <v>13.04</v>
      </c>
    </row>
    <row r="1989" spans="1:35">
      <c r="A1989" s="22" t="s">
        <v>2485</v>
      </c>
      <c r="H1989" s="22">
        <v>34.17</v>
      </c>
      <c r="I1989" s="22">
        <v>3.12</v>
      </c>
      <c r="K1989" s="22">
        <v>4.67</v>
      </c>
      <c r="L1989" s="22">
        <v>8.73</v>
      </c>
      <c r="N1989" s="22">
        <v>31.13</v>
      </c>
      <c r="P1989" s="22">
        <v>5.61</v>
      </c>
      <c r="Z1989" s="22">
        <v>12.29</v>
      </c>
      <c r="AC1989" s="22">
        <v>0.28000000000000003</v>
      </c>
      <c r="AI1989" s="22">
        <v>11.97</v>
      </c>
    </row>
    <row r="1990" spans="1:35">
      <c r="A1990" s="22" t="s">
        <v>938</v>
      </c>
      <c r="B1990" s="22">
        <v>10.35</v>
      </c>
      <c r="C1990" s="22">
        <v>3.45</v>
      </c>
      <c r="H1990" s="22">
        <v>12.1</v>
      </c>
      <c r="I1990" s="22">
        <v>3.33</v>
      </c>
      <c r="K1990" s="22">
        <v>10.91</v>
      </c>
      <c r="L1990" s="22">
        <v>13.82</v>
      </c>
      <c r="N1990" s="22">
        <v>15.39</v>
      </c>
      <c r="O1990" s="22">
        <v>8.7200000000000006</v>
      </c>
      <c r="P1990" s="22">
        <v>14.18</v>
      </c>
      <c r="Z1990" s="22">
        <v>3.83</v>
      </c>
      <c r="AC1990" s="22">
        <v>2.14</v>
      </c>
      <c r="AF1990" s="22">
        <v>1.78</v>
      </c>
      <c r="AI1990" s="22">
        <v>21.56</v>
      </c>
    </row>
    <row r="1991" spans="1:35">
      <c r="A1991" s="22" t="s">
        <v>1817</v>
      </c>
      <c r="B1991" s="22">
        <v>4.92</v>
      </c>
      <c r="C1991" s="22">
        <v>4.3099999999999996</v>
      </c>
      <c r="H1991" s="22">
        <v>15.51</v>
      </c>
      <c r="I1991" s="22">
        <v>5.39</v>
      </c>
      <c r="K1991" s="22">
        <v>7.89</v>
      </c>
      <c r="L1991" s="22">
        <v>11.63</v>
      </c>
      <c r="N1991" s="22">
        <v>14.94</v>
      </c>
      <c r="O1991" s="22">
        <v>2.4500000000000002</v>
      </c>
      <c r="P1991" s="22">
        <v>7.88</v>
      </c>
      <c r="Z1991" s="22">
        <v>19.670000000000002</v>
      </c>
      <c r="AC1991" s="22">
        <v>5.41</v>
      </c>
      <c r="AI1991" s="22">
        <v>10.85</v>
      </c>
    </row>
    <row r="1992" spans="1:35">
      <c r="A1992" s="22" t="s">
        <v>2486</v>
      </c>
      <c r="H1992" s="22">
        <v>26.49</v>
      </c>
      <c r="I1992" s="22">
        <v>2.39</v>
      </c>
      <c r="K1992" s="22">
        <v>3.61</v>
      </c>
      <c r="L1992" s="22">
        <v>6.76</v>
      </c>
      <c r="N1992" s="22">
        <v>24.07</v>
      </c>
      <c r="P1992" s="22">
        <v>4.33</v>
      </c>
      <c r="Z1992" s="22">
        <v>31.74</v>
      </c>
      <c r="AC1992" s="22">
        <v>0.61</v>
      </c>
      <c r="AI1992" s="22">
        <v>9.75</v>
      </c>
    </row>
    <row r="1993" spans="1:35">
      <c r="A1993" s="22" t="s">
        <v>939</v>
      </c>
      <c r="B1993" s="22">
        <v>8.9600000000000009</v>
      </c>
      <c r="C1993" s="22">
        <v>5.95</v>
      </c>
      <c r="H1993" s="22">
        <v>11.43</v>
      </c>
      <c r="I1993" s="22">
        <v>2.95</v>
      </c>
      <c r="K1993" s="22">
        <v>8.4</v>
      </c>
      <c r="L1993" s="22">
        <v>10.83</v>
      </c>
      <c r="N1993" s="22">
        <v>11.79</v>
      </c>
      <c r="O1993" s="22">
        <v>7.78</v>
      </c>
      <c r="P1993" s="22">
        <v>11.25</v>
      </c>
      <c r="Z1993" s="22">
        <v>15.91</v>
      </c>
      <c r="AC1993" s="22">
        <v>3.11</v>
      </c>
      <c r="AF1993" s="22">
        <v>1.64</v>
      </c>
      <c r="AI1993" s="22">
        <v>18.940000000000001</v>
      </c>
    </row>
    <row r="1994" spans="1:35">
      <c r="A1994" s="22" t="s">
        <v>2487</v>
      </c>
      <c r="AG1994" s="22">
        <v>100</v>
      </c>
      <c r="AI1994" s="22">
        <v>6.5</v>
      </c>
    </row>
    <row r="1995" spans="1:35">
      <c r="A1995" s="22" t="s">
        <v>1496</v>
      </c>
      <c r="B1995" s="22">
        <v>-0.3</v>
      </c>
      <c r="C1995" s="22">
        <v>2</v>
      </c>
      <c r="P1995" s="22">
        <v>96.1</v>
      </c>
      <c r="Z1995" s="22">
        <v>0.5</v>
      </c>
      <c r="AC1995" s="22">
        <v>1.7</v>
      </c>
      <c r="AI1995" s="22">
        <v>15.39</v>
      </c>
    </row>
    <row r="1996" spans="1:35">
      <c r="A1996" s="22" t="s">
        <v>940</v>
      </c>
      <c r="B1996" s="22">
        <v>6.8</v>
      </c>
      <c r="C1996" s="22">
        <v>11.9</v>
      </c>
      <c r="P1996" s="22">
        <v>47.3</v>
      </c>
      <c r="Z1996" s="22">
        <v>26.8</v>
      </c>
      <c r="AC1996" s="22">
        <v>7.2</v>
      </c>
      <c r="AI1996" s="22">
        <v>9.0500000000000007</v>
      </c>
    </row>
    <row r="1997" spans="1:35">
      <c r="A1997" s="22" t="s">
        <v>941</v>
      </c>
      <c r="B1997" s="22">
        <v>10.5</v>
      </c>
      <c r="C1997" s="22">
        <v>12.2</v>
      </c>
      <c r="P1997" s="22">
        <v>24.3</v>
      </c>
      <c r="Z1997" s="22">
        <v>42.2</v>
      </c>
      <c r="AC1997" s="22">
        <v>10.8</v>
      </c>
      <c r="AI1997" s="22">
        <v>6.38</v>
      </c>
    </row>
    <row r="1998" spans="1:35">
      <c r="A1998" s="22" t="s">
        <v>942</v>
      </c>
      <c r="B1998" s="22">
        <v>-0.3</v>
      </c>
      <c r="C1998" s="22">
        <v>5.6</v>
      </c>
      <c r="P1998" s="22">
        <v>88</v>
      </c>
      <c r="Z1998" s="22">
        <v>4.4000000000000004</v>
      </c>
      <c r="AC1998" s="22">
        <v>2.2999999999999998</v>
      </c>
      <c r="AI1998" s="22">
        <v>14.2</v>
      </c>
    </row>
    <row r="1999" spans="1:35">
      <c r="A1999" s="22" t="s">
        <v>943</v>
      </c>
      <c r="B1999" s="22">
        <v>2.4</v>
      </c>
      <c r="C1999" s="22">
        <v>10.4</v>
      </c>
      <c r="P1999" s="22">
        <v>68.099999999999994</v>
      </c>
      <c r="Z1999" s="22">
        <v>14.5</v>
      </c>
      <c r="AC1999" s="22">
        <v>4.5999999999999996</v>
      </c>
      <c r="AI1999" s="22">
        <v>11.34</v>
      </c>
    </row>
    <row r="2000" spans="1:35">
      <c r="A2000" s="22" t="s">
        <v>2488</v>
      </c>
      <c r="AG2000" s="22">
        <v>100</v>
      </c>
      <c r="AI2000" s="22">
        <v>10.45</v>
      </c>
    </row>
    <row r="2001" spans="1:35">
      <c r="A2001" s="22" t="s">
        <v>944</v>
      </c>
      <c r="AG2001" s="22">
        <v>100</v>
      </c>
      <c r="AI2001" s="22">
        <v>8.2100000000000009</v>
      </c>
    </row>
    <row r="2002" spans="1:35">
      <c r="A2002" s="22" t="s">
        <v>2489</v>
      </c>
      <c r="AG2002" s="22">
        <v>100</v>
      </c>
      <c r="AI2002" s="22">
        <v>6.14</v>
      </c>
    </row>
    <row r="2003" spans="1:35">
      <c r="A2003" s="22" t="s">
        <v>2490</v>
      </c>
      <c r="AG2003" s="22">
        <v>100</v>
      </c>
      <c r="AI2003" s="22">
        <v>28.73</v>
      </c>
    </row>
    <row r="2004" spans="1:35">
      <c r="A2004" s="22" t="s">
        <v>2491</v>
      </c>
      <c r="G2004" s="22">
        <v>11.5</v>
      </c>
      <c r="I2004" s="22">
        <v>3.1</v>
      </c>
      <c r="J2004" s="22">
        <v>76</v>
      </c>
      <c r="L2004" s="22">
        <v>1.3</v>
      </c>
      <c r="M2004" s="22">
        <v>4.4000000000000004</v>
      </c>
      <c r="O2004" s="22">
        <v>2.2999999999999998</v>
      </c>
      <c r="AC2004" s="22">
        <v>1.4</v>
      </c>
      <c r="AI2004" s="22">
        <v>36.020000000000003</v>
      </c>
    </row>
    <row r="2005" spans="1:35">
      <c r="A2005" s="22" t="s">
        <v>2492</v>
      </c>
      <c r="AG2005" s="22">
        <v>100</v>
      </c>
      <c r="AI2005" s="22">
        <v>18.34</v>
      </c>
    </row>
    <row r="2006" spans="1:35">
      <c r="A2006" s="22" t="s">
        <v>2493</v>
      </c>
      <c r="AG2006" s="22">
        <v>100</v>
      </c>
      <c r="AI2006" s="22">
        <v>23.98</v>
      </c>
    </row>
    <row r="2007" spans="1:35">
      <c r="A2007" s="22" t="s">
        <v>2494</v>
      </c>
      <c r="AG2007" s="22">
        <v>100</v>
      </c>
      <c r="AI2007" s="22">
        <v>2.34</v>
      </c>
    </row>
    <row r="2008" spans="1:35">
      <c r="A2008" s="22" t="s">
        <v>945</v>
      </c>
      <c r="G2008" s="22">
        <v>2.6</v>
      </c>
      <c r="H2008" s="22">
        <v>56.3</v>
      </c>
      <c r="J2008" s="22">
        <v>1.9</v>
      </c>
      <c r="K2008" s="22">
        <v>9.8000000000000007</v>
      </c>
      <c r="L2008" s="22">
        <v>14.9</v>
      </c>
      <c r="N2008" s="22">
        <v>10.199999999999999</v>
      </c>
      <c r="AC2008" s="22">
        <v>2.7</v>
      </c>
      <c r="AE2008" s="22">
        <v>1.6</v>
      </c>
      <c r="AI2008" s="22">
        <v>24.19</v>
      </c>
    </row>
    <row r="2009" spans="1:35">
      <c r="A2009" s="22" t="s">
        <v>2495</v>
      </c>
      <c r="H2009" s="22">
        <v>1.55</v>
      </c>
      <c r="L2009" s="22">
        <v>89.66</v>
      </c>
      <c r="N2009" s="22">
        <v>7.49</v>
      </c>
      <c r="AC2009" s="22">
        <v>1.3</v>
      </c>
      <c r="AI2009" s="22">
        <v>22.51</v>
      </c>
    </row>
    <row r="2010" spans="1:35">
      <c r="A2010" s="22" t="s">
        <v>2496</v>
      </c>
      <c r="L2010" s="22">
        <v>95.8</v>
      </c>
      <c r="N2010" s="22">
        <v>1.9</v>
      </c>
      <c r="AC2010" s="22">
        <v>2.1</v>
      </c>
      <c r="AI2010" s="22">
        <v>31.58</v>
      </c>
    </row>
    <row r="2011" spans="1:35">
      <c r="A2011" s="22" t="s">
        <v>2497</v>
      </c>
      <c r="AG2011" s="22">
        <v>100</v>
      </c>
      <c r="AI2011" s="22">
        <v>20.34</v>
      </c>
    </row>
    <row r="2012" spans="1:35">
      <c r="A2012" s="22" t="s">
        <v>2498</v>
      </c>
      <c r="AG2012" s="22">
        <v>100</v>
      </c>
      <c r="AI2012" s="22">
        <v>31.98</v>
      </c>
    </row>
    <row r="2013" spans="1:35">
      <c r="A2013" s="22" t="s">
        <v>3088</v>
      </c>
      <c r="B2013" s="22">
        <v>0.5</v>
      </c>
      <c r="C2013" s="22">
        <v>17.899999999999999</v>
      </c>
      <c r="P2013" s="22">
        <v>29.4</v>
      </c>
      <c r="Z2013" s="22">
        <v>37.5</v>
      </c>
      <c r="AC2013" s="22">
        <v>14.7</v>
      </c>
      <c r="AI2013" s="22">
        <v>7.53</v>
      </c>
    </row>
    <row r="2014" spans="1:35">
      <c r="A2014" s="22" t="s">
        <v>946</v>
      </c>
      <c r="AG2014" s="22">
        <v>100</v>
      </c>
      <c r="AI2014" s="22">
        <v>-0.1</v>
      </c>
    </row>
    <row r="2015" spans="1:35">
      <c r="A2015" s="22" t="s">
        <v>947</v>
      </c>
      <c r="AG2015" s="22">
        <v>100</v>
      </c>
      <c r="AI2015" s="22">
        <v>17.14</v>
      </c>
    </row>
    <row r="2016" spans="1:35">
      <c r="A2016" s="22" t="s">
        <v>2499</v>
      </c>
      <c r="AG2016" s="22">
        <v>100</v>
      </c>
      <c r="AI2016" s="22">
        <v>3.35</v>
      </c>
    </row>
    <row r="2017" spans="1:35">
      <c r="A2017" s="22" t="s">
        <v>2500</v>
      </c>
      <c r="H2017" s="22">
        <v>49.2</v>
      </c>
      <c r="J2017" s="22">
        <v>14.5</v>
      </c>
      <c r="K2017" s="22">
        <v>7.4</v>
      </c>
      <c r="L2017" s="22">
        <v>7.9</v>
      </c>
      <c r="N2017" s="22">
        <v>6</v>
      </c>
      <c r="P2017" s="22">
        <v>12.4</v>
      </c>
      <c r="AC2017" s="22">
        <v>2.6</v>
      </c>
      <c r="AI2017" s="22">
        <v>22.91</v>
      </c>
    </row>
    <row r="2018" spans="1:35">
      <c r="A2018" s="22" t="s">
        <v>2501</v>
      </c>
      <c r="AG2018" s="22">
        <v>100</v>
      </c>
      <c r="AI2018" s="22">
        <v>18.190000000000001</v>
      </c>
    </row>
    <row r="2019" spans="1:35">
      <c r="A2019" s="22" t="s">
        <v>3089</v>
      </c>
      <c r="H2019" s="22">
        <v>41.26</v>
      </c>
      <c r="I2019" s="22">
        <v>1.68</v>
      </c>
      <c r="J2019" s="22">
        <v>9.83</v>
      </c>
      <c r="K2019" s="22">
        <v>1.83</v>
      </c>
      <c r="L2019" s="22">
        <v>28.88</v>
      </c>
      <c r="N2019" s="22">
        <v>14.54</v>
      </c>
      <c r="AC2019" s="22">
        <v>1.98</v>
      </c>
      <c r="AI2019" s="22">
        <v>7.24</v>
      </c>
    </row>
    <row r="2020" spans="1:35">
      <c r="A2020" s="22" t="s">
        <v>3090</v>
      </c>
      <c r="AG2020" s="22">
        <v>100</v>
      </c>
      <c r="AI2020" s="22">
        <v>4.25</v>
      </c>
    </row>
    <row r="2021" spans="1:35">
      <c r="A2021" s="22" t="s">
        <v>1818</v>
      </c>
      <c r="AG2021" s="22">
        <v>100</v>
      </c>
      <c r="AI2021" s="22">
        <v>16.079999999999998</v>
      </c>
    </row>
    <row r="2022" spans="1:35">
      <c r="A2022" s="22" t="s">
        <v>3091</v>
      </c>
      <c r="Z2022" s="22">
        <v>100</v>
      </c>
      <c r="AI2022" s="22">
        <v>9.83</v>
      </c>
    </row>
    <row r="2023" spans="1:35">
      <c r="A2023" s="22" t="s">
        <v>3092</v>
      </c>
      <c r="Z2023" s="22">
        <v>94.83</v>
      </c>
      <c r="AC2023" s="22">
        <v>5.17</v>
      </c>
      <c r="AI2023" s="22">
        <v>5.92</v>
      </c>
    </row>
    <row r="2024" spans="1:35">
      <c r="A2024" s="22" t="s">
        <v>2502</v>
      </c>
      <c r="K2024" s="22">
        <v>98.9</v>
      </c>
      <c r="AC2024" s="22">
        <v>1.1000000000000001</v>
      </c>
      <c r="AI2024" s="22">
        <v>10.199999999999999</v>
      </c>
    </row>
    <row r="2025" spans="1:35">
      <c r="A2025" s="22" t="s">
        <v>2503</v>
      </c>
      <c r="B2025" s="22">
        <v>1.87</v>
      </c>
      <c r="C2025" s="22">
        <v>3.66</v>
      </c>
      <c r="H2025" s="22">
        <v>9.7200000000000006</v>
      </c>
      <c r="I2025" s="22">
        <v>4.04</v>
      </c>
      <c r="K2025" s="22">
        <v>4.03</v>
      </c>
      <c r="L2025" s="22">
        <v>9.5</v>
      </c>
      <c r="N2025" s="22">
        <v>21.65</v>
      </c>
      <c r="O2025" s="22">
        <v>5.19</v>
      </c>
      <c r="P2025" s="22">
        <v>7.92</v>
      </c>
      <c r="Z2025" s="22">
        <v>20.12</v>
      </c>
      <c r="AC2025" s="22">
        <v>3.72</v>
      </c>
      <c r="AE2025" s="22">
        <v>3.44</v>
      </c>
      <c r="AF2025" s="22">
        <v>5.14</v>
      </c>
      <c r="AI2025" s="22">
        <v>10.57</v>
      </c>
    </row>
    <row r="2026" spans="1:35">
      <c r="A2026" s="22" t="s">
        <v>3093</v>
      </c>
      <c r="B2026" s="22">
        <v>1.86</v>
      </c>
      <c r="C2026" s="22">
        <v>6.76</v>
      </c>
      <c r="H2026" s="22">
        <v>6.6</v>
      </c>
      <c r="I2026" s="22">
        <v>2.04</v>
      </c>
      <c r="K2026" s="22">
        <v>1.44</v>
      </c>
      <c r="L2026" s="22">
        <v>6.26</v>
      </c>
      <c r="N2026" s="22">
        <v>18.489999999999998</v>
      </c>
      <c r="O2026" s="22">
        <v>2.91</v>
      </c>
      <c r="P2026" s="22">
        <v>3.9</v>
      </c>
      <c r="X2026" s="22">
        <v>1.44</v>
      </c>
      <c r="Z2026" s="22">
        <v>32.57</v>
      </c>
      <c r="AC2026" s="22">
        <v>4.5599999999999996</v>
      </c>
      <c r="AE2026" s="22">
        <v>5.35</v>
      </c>
      <c r="AF2026" s="22">
        <v>5.82</v>
      </c>
      <c r="AI2026" s="22">
        <v>8.26</v>
      </c>
    </row>
    <row r="2027" spans="1:35">
      <c r="A2027" s="22" t="s">
        <v>2504</v>
      </c>
      <c r="AG2027" s="22">
        <v>100</v>
      </c>
      <c r="AI2027" s="22">
        <v>20.54</v>
      </c>
    </row>
    <row r="2028" spans="1:35">
      <c r="A2028" s="22" t="s">
        <v>2505</v>
      </c>
      <c r="AG2028" s="22">
        <v>100</v>
      </c>
      <c r="AI2028" s="22">
        <v>19.420000000000002</v>
      </c>
    </row>
    <row r="2029" spans="1:35">
      <c r="A2029" s="22" t="s">
        <v>2506</v>
      </c>
      <c r="D2029" s="22">
        <v>98.84</v>
      </c>
      <c r="AC2029" s="22">
        <v>1.1599999999999999</v>
      </c>
      <c r="AI2029" s="22">
        <v>30.65</v>
      </c>
    </row>
    <row r="2030" spans="1:35">
      <c r="A2030" s="22" t="s">
        <v>3094</v>
      </c>
      <c r="AG2030" s="22">
        <v>100</v>
      </c>
      <c r="AI2030" s="22">
        <v>6.61</v>
      </c>
    </row>
    <row r="2031" spans="1:35">
      <c r="A2031" s="22" t="s">
        <v>3095</v>
      </c>
      <c r="Z2031" s="22">
        <v>100</v>
      </c>
      <c r="AI2031" s="22">
        <v>6.39</v>
      </c>
    </row>
    <row r="2032" spans="1:35">
      <c r="A2032" s="22" t="s">
        <v>3096</v>
      </c>
      <c r="AG2032" s="22">
        <v>100</v>
      </c>
      <c r="AI2032" s="22">
        <v>8.92</v>
      </c>
    </row>
    <row r="2033" spans="1:35">
      <c r="A2033" s="22" t="s">
        <v>2507</v>
      </c>
      <c r="AG2033" s="22">
        <v>100</v>
      </c>
      <c r="AI2033" s="22">
        <v>7.39</v>
      </c>
    </row>
    <row r="2034" spans="1:35">
      <c r="A2034" s="22" t="s">
        <v>2508</v>
      </c>
      <c r="AG2034" s="22">
        <v>100</v>
      </c>
      <c r="AI2034" s="22">
        <v>14.02</v>
      </c>
    </row>
    <row r="2035" spans="1:35">
      <c r="A2035" s="22" t="s">
        <v>2509</v>
      </c>
      <c r="AG2035" s="22">
        <v>100</v>
      </c>
      <c r="AI2035" s="22">
        <v>6.99</v>
      </c>
    </row>
    <row r="2036" spans="1:35">
      <c r="A2036" s="22" t="s">
        <v>948</v>
      </c>
      <c r="AG2036" s="22">
        <v>100</v>
      </c>
      <c r="AI2036" s="22">
        <v>6.13</v>
      </c>
    </row>
    <row r="2037" spans="1:35">
      <c r="A2037" s="22" t="s">
        <v>3097</v>
      </c>
      <c r="H2037" s="22">
        <v>1.31</v>
      </c>
      <c r="L2037" s="22">
        <v>9.34</v>
      </c>
      <c r="N2037" s="22">
        <v>88.22</v>
      </c>
      <c r="AC2037" s="22">
        <v>0.53</v>
      </c>
      <c r="AE2037" s="22">
        <v>0.6</v>
      </c>
      <c r="AI2037" s="22">
        <v>8.14</v>
      </c>
    </row>
    <row r="2038" spans="1:35">
      <c r="A2038" s="22" t="s">
        <v>3098</v>
      </c>
      <c r="H2038" s="22">
        <v>4.3600000000000003</v>
      </c>
      <c r="L2038" s="22">
        <v>11.11</v>
      </c>
      <c r="N2038" s="22">
        <v>81.48</v>
      </c>
      <c r="AC2038" s="22">
        <v>3.04</v>
      </c>
      <c r="AI2038" s="22">
        <v>3.45</v>
      </c>
    </row>
    <row r="2039" spans="1:35">
      <c r="A2039" s="22" t="s">
        <v>2510</v>
      </c>
      <c r="N2039" s="22">
        <v>99.06</v>
      </c>
      <c r="AC2039" s="22">
        <v>0.94</v>
      </c>
      <c r="AI2039" s="22">
        <v>12.85</v>
      </c>
    </row>
    <row r="2040" spans="1:35">
      <c r="A2040" s="22" t="s">
        <v>2511</v>
      </c>
      <c r="AG2040" s="22">
        <v>100</v>
      </c>
      <c r="AI2040" s="22">
        <v>35.450000000000003</v>
      </c>
    </row>
    <row r="2041" spans="1:35">
      <c r="A2041" s="22" t="s">
        <v>2750</v>
      </c>
      <c r="AG2041" s="22">
        <v>100</v>
      </c>
      <c r="AI2041" s="22">
        <v>11.9</v>
      </c>
    </row>
    <row r="2042" spans="1:35">
      <c r="A2042" s="22" t="s">
        <v>2512</v>
      </c>
      <c r="F2042" s="22">
        <v>-0.01</v>
      </c>
      <c r="H2042" s="22">
        <v>95.43</v>
      </c>
      <c r="J2042" s="22">
        <v>1.44</v>
      </c>
      <c r="AC2042" s="22">
        <v>3.14</v>
      </c>
      <c r="AI2042" s="22">
        <v>18.940000000000001</v>
      </c>
    </row>
    <row r="2043" spans="1:35">
      <c r="A2043" s="22" t="s">
        <v>2513</v>
      </c>
      <c r="AG2043" s="22">
        <v>100</v>
      </c>
    </row>
    <row r="2044" spans="1:35">
      <c r="A2044" s="22" t="s">
        <v>3099</v>
      </c>
      <c r="D2044" s="22">
        <v>4.1100000000000003</v>
      </c>
      <c r="H2044" s="22">
        <v>12.16</v>
      </c>
      <c r="I2044" s="22">
        <v>1.38</v>
      </c>
      <c r="K2044" s="22">
        <v>10.220000000000001</v>
      </c>
      <c r="L2044" s="22">
        <v>9.26</v>
      </c>
      <c r="N2044" s="22">
        <v>24.15</v>
      </c>
      <c r="O2044" s="22">
        <v>1.81</v>
      </c>
      <c r="P2044" s="22">
        <v>3.48</v>
      </c>
      <c r="V2044" s="22">
        <v>6.92</v>
      </c>
      <c r="X2044" s="22">
        <v>1.07</v>
      </c>
      <c r="Z2044" s="22">
        <v>9.77</v>
      </c>
      <c r="AC2044" s="22">
        <v>1.9</v>
      </c>
      <c r="AE2044" s="22">
        <v>5.78</v>
      </c>
      <c r="AF2044" s="22">
        <v>7.99</v>
      </c>
      <c r="AI2044" s="22">
        <v>10.57</v>
      </c>
    </row>
    <row r="2045" spans="1:35">
      <c r="A2045" s="22" t="s">
        <v>1819</v>
      </c>
      <c r="C2045" s="22">
        <v>4.8099999999999996</v>
      </c>
      <c r="H2045" s="22">
        <v>22.1</v>
      </c>
      <c r="I2045" s="22">
        <v>2.88</v>
      </c>
      <c r="K2045" s="22">
        <v>5.03</v>
      </c>
      <c r="L2045" s="22">
        <v>5.05</v>
      </c>
      <c r="N2045" s="22">
        <v>34.86</v>
      </c>
      <c r="O2045" s="22">
        <v>3.84</v>
      </c>
      <c r="P2045" s="22">
        <v>0.4</v>
      </c>
      <c r="V2045" s="22">
        <v>2.87</v>
      </c>
      <c r="X2045" s="22">
        <v>2.14</v>
      </c>
      <c r="Z2045" s="22">
        <v>2.94</v>
      </c>
      <c r="AC2045" s="22">
        <v>3.2</v>
      </c>
      <c r="AE2045" s="22">
        <v>3.73</v>
      </c>
      <c r="AF2045" s="22">
        <v>6.15</v>
      </c>
      <c r="AI2045" s="22">
        <v>14.84</v>
      </c>
    </row>
    <row r="2046" spans="1:35">
      <c r="A2046" s="22" t="s">
        <v>2514</v>
      </c>
      <c r="AG2046" s="22">
        <v>100</v>
      </c>
    </row>
    <row r="2047" spans="1:35">
      <c r="A2047" s="22" t="s">
        <v>2515</v>
      </c>
      <c r="AG2047" s="22">
        <v>100</v>
      </c>
      <c r="AI2047" s="22">
        <v>22.92</v>
      </c>
    </row>
    <row r="2048" spans="1:35">
      <c r="A2048" s="22" t="s">
        <v>2516</v>
      </c>
      <c r="AG2048" s="22">
        <v>100</v>
      </c>
    </row>
    <row r="2049" spans="1:35">
      <c r="A2049" s="22" t="s">
        <v>949</v>
      </c>
      <c r="B2049" s="22">
        <v>2.4300000000000002</v>
      </c>
      <c r="D2049" s="22">
        <v>1.59</v>
      </c>
      <c r="P2049" s="22">
        <v>90.45</v>
      </c>
      <c r="Z2049" s="22">
        <v>3.65</v>
      </c>
      <c r="AC2049" s="22">
        <v>1.88</v>
      </c>
      <c r="AI2049" s="22">
        <v>15.58</v>
      </c>
    </row>
    <row r="2050" spans="1:35">
      <c r="A2050" s="22" t="s">
        <v>1820</v>
      </c>
      <c r="S2050" s="22">
        <v>0.03</v>
      </c>
      <c r="T2050" s="22">
        <v>0.28999999999999998</v>
      </c>
      <c r="W2050" s="22">
        <v>76.86</v>
      </c>
      <c r="Z2050" s="22">
        <v>18.07</v>
      </c>
      <c r="AC2050" s="22">
        <v>4.75</v>
      </c>
      <c r="AI2050" s="22">
        <v>6.92</v>
      </c>
    </row>
    <row r="2051" spans="1:35">
      <c r="A2051" s="22" t="s">
        <v>1821</v>
      </c>
      <c r="P2051" s="22">
        <v>97.1</v>
      </c>
      <c r="AC2051" s="22">
        <v>2.9</v>
      </c>
      <c r="AI2051" s="22">
        <v>27.7</v>
      </c>
    </row>
    <row r="2052" spans="1:35">
      <c r="A2052" s="22" t="s">
        <v>1822</v>
      </c>
      <c r="P2052" s="22">
        <v>95.94</v>
      </c>
      <c r="AC2052" s="22">
        <v>4.0599999999999996</v>
      </c>
      <c r="AI2052" s="22">
        <v>28.81</v>
      </c>
    </row>
    <row r="2053" spans="1:35">
      <c r="A2053" s="22" t="s">
        <v>2891</v>
      </c>
      <c r="H2053" s="22">
        <v>33.119999999999997</v>
      </c>
      <c r="I2053" s="22">
        <v>9.1</v>
      </c>
      <c r="L2053" s="22">
        <v>18.32</v>
      </c>
      <c r="N2053" s="22">
        <v>16.71</v>
      </c>
      <c r="AC2053" s="22">
        <v>22.75</v>
      </c>
      <c r="AI2053" s="22">
        <v>12.68</v>
      </c>
    </row>
    <row r="2054" spans="1:35">
      <c r="A2054" s="22" t="s">
        <v>1823</v>
      </c>
      <c r="AG2054" s="22">
        <v>100</v>
      </c>
      <c r="AI2054" s="22">
        <v>3.41</v>
      </c>
    </row>
    <row r="2055" spans="1:35">
      <c r="A2055" s="22" t="s">
        <v>1824</v>
      </c>
      <c r="N2055" s="22">
        <v>84.33</v>
      </c>
      <c r="P2055" s="22">
        <v>10.54</v>
      </c>
      <c r="AC2055" s="22">
        <v>5.13</v>
      </c>
      <c r="AI2055" s="22">
        <v>6.41</v>
      </c>
    </row>
    <row r="2056" spans="1:35">
      <c r="A2056" s="22" t="s">
        <v>1825</v>
      </c>
      <c r="AG2056" s="22">
        <v>100</v>
      </c>
      <c r="AI2056" s="22">
        <v>20.32</v>
      </c>
    </row>
    <row r="2057" spans="1:35">
      <c r="A2057" s="22" t="s">
        <v>3100</v>
      </c>
      <c r="AG2057" s="22">
        <v>100</v>
      </c>
      <c r="AI2057" s="22">
        <v>19.46</v>
      </c>
    </row>
    <row r="2058" spans="1:35">
      <c r="A2058" s="22" t="s">
        <v>3101</v>
      </c>
      <c r="AG2058" s="22">
        <v>100</v>
      </c>
      <c r="AI2058" s="22">
        <v>17.73</v>
      </c>
    </row>
    <row r="2059" spans="1:35">
      <c r="A2059" s="22" t="s">
        <v>3102</v>
      </c>
      <c r="AG2059" s="22">
        <v>100</v>
      </c>
      <c r="AI2059" s="22">
        <v>11.2</v>
      </c>
    </row>
    <row r="2060" spans="1:35">
      <c r="A2060" s="22" t="s">
        <v>2517</v>
      </c>
      <c r="W2060" s="22">
        <v>32.97</v>
      </c>
      <c r="X2060" s="22">
        <v>2.5499999999999998</v>
      </c>
      <c r="Y2060" s="22">
        <v>3.48</v>
      </c>
      <c r="Z2060" s="22">
        <v>34.47</v>
      </c>
      <c r="AC2060" s="22">
        <v>7.37</v>
      </c>
      <c r="AE2060" s="22">
        <v>19.16</v>
      </c>
      <c r="AI2060" s="22">
        <v>7.51</v>
      </c>
    </row>
    <row r="2061" spans="1:35">
      <c r="A2061" s="22" t="s">
        <v>215</v>
      </c>
      <c r="B2061" s="22">
        <v>2.2000000000000002</v>
      </c>
      <c r="D2061" s="22">
        <v>4.76</v>
      </c>
      <c r="P2061" s="22">
        <v>59.77</v>
      </c>
      <c r="Z2061" s="22">
        <v>21.2</v>
      </c>
      <c r="AC2061" s="22">
        <v>12.07</v>
      </c>
      <c r="AI2061" s="22">
        <v>10.62</v>
      </c>
    </row>
    <row r="2062" spans="1:35">
      <c r="A2062" s="22" t="s">
        <v>950</v>
      </c>
      <c r="B2062" s="22">
        <v>4.72</v>
      </c>
      <c r="D2062" s="22">
        <v>2.35</v>
      </c>
      <c r="P2062" s="22">
        <v>56.49</v>
      </c>
      <c r="Z2062" s="22">
        <v>35.450000000000003</v>
      </c>
      <c r="AC2062" s="22">
        <v>0.99</v>
      </c>
      <c r="AI2062" s="22">
        <v>6.93</v>
      </c>
    </row>
    <row r="2063" spans="1:35">
      <c r="A2063" s="22" t="s">
        <v>1826</v>
      </c>
      <c r="AG2063" s="22">
        <v>100</v>
      </c>
      <c r="AI2063" s="22">
        <v>26.88</v>
      </c>
    </row>
    <row r="2064" spans="1:35">
      <c r="A2064" s="22" t="s">
        <v>1827</v>
      </c>
      <c r="AG2064" s="22">
        <v>100</v>
      </c>
      <c r="AI2064" s="22">
        <v>12.48</v>
      </c>
    </row>
    <row r="2065" spans="1:35">
      <c r="A2065" s="22" t="s">
        <v>216</v>
      </c>
      <c r="B2065" s="22">
        <v>5.85</v>
      </c>
      <c r="D2065" s="22">
        <v>7.94</v>
      </c>
      <c r="P2065" s="22">
        <v>33.31</v>
      </c>
      <c r="Z2065" s="22">
        <v>42.23</v>
      </c>
      <c r="AC2065" s="22">
        <v>10.67</v>
      </c>
      <c r="AI2065" s="22">
        <v>6.35</v>
      </c>
    </row>
    <row r="2066" spans="1:35">
      <c r="A2066" s="22" t="s">
        <v>1828</v>
      </c>
      <c r="N2066" s="22">
        <v>97.08</v>
      </c>
      <c r="P2066" s="22">
        <v>0.04</v>
      </c>
      <c r="AC2066" s="22">
        <v>2.88</v>
      </c>
      <c r="AI2066" s="22">
        <v>21.61</v>
      </c>
    </row>
    <row r="2067" spans="1:35">
      <c r="A2067" s="22" t="s">
        <v>1957</v>
      </c>
      <c r="AG2067" s="22">
        <v>100</v>
      </c>
      <c r="AI2067" s="22">
        <v>6.5</v>
      </c>
    </row>
    <row r="2068" spans="1:35">
      <c r="A2068" s="22" t="s">
        <v>2518</v>
      </c>
      <c r="AG2068" s="22">
        <v>100</v>
      </c>
      <c r="AI2068" s="22">
        <v>6.04</v>
      </c>
    </row>
    <row r="2069" spans="1:35">
      <c r="A2069" s="22" t="s">
        <v>2519</v>
      </c>
      <c r="AG2069" s="22">
        <v>100</v>
      </c>
      <c r="AI2069" s="22">
        <v>13.55</v>
      </c>
    </row>
    <row r="2070" spans="1:35">
      <c r="A2070" s="22" t="s">
        <v>3103</v>
      </c>
      <c r="AG2070" s="22">
        <v>100</v>
      </c>
      <c r="AI2070" s="22">
        <v>11.57</v>
      </c>
    </row>
    <row r="2071" spans="1:35">
      <c r="A2071" s="22" t="s">
        <v>1958</v>
      </c>
      <c r="AG2071" s="22">
        <v>100</v>
      </c>
      <c r="AI2071" s="22">
        <v>6.06</v>
      </c>
    </row>
    <row r="2072" spans="1:35">
      <c r="A2072" s="22" t="s">
        <v>1959</v>
      </c>
      <c r="AG2072" s="22">
        <v>100</v>
      </c>
      <c r="AI2072" s="22">
        <v>3.31</v>
      </c>
    </row>
    <row r="2073" spans="1:35">
      <c r="A2073" s="22" t="s">
        <v>2520</v>
      </c>
      <c r="AG2073" s="22">
        <v>100</v>
      </c>
      <c r="AI2073" s="22">
        <v>12.12</v>
      </c>
    </row>
    <row r="2074" spans="1:35">
      <c r="A2074" s="22" t="s">
        <v>951</v>
      </c>
      <c r="AG2074" s="22">
        <v>100</v>
      </c>
      <c r="AI2074" s="22">
        <v>3.04</v>
      </c>
    </row>
    <row r="2075" spans="1:35">
      <c r="A2075" s="22" t="s">
        <v>2521</v>
      </c>
      <c r="I2075" s="22">
        <v>48.79</v>
      </c>
      <c r="J2075" s="22">
        <v>51.21</v>
      </c>
      <c r="AI2075" s="22">
        <v>19.34</v>
      </c>
    </row>
    <row r="2076" spans="1:35">
      <c r="A2076" s="22" t="s">
        <v>2751</v>
      </c>
      <c r="AC2076" s="22">
        <v>100</v>
      </c>
      <c r="AI2076" s="22">
        <v>0.78</v>
      </c>
    </row>
    <row r="2077" spans="1:35">
      <c r="A2077" s="22" t="s">
        <v>952</v>
      </c>
      <c r="N2077" s="22">
        <v>9.1999999999999993</v>
      </c>
      <c r="P2077" s="22">
        <v>12.5</v>
      </c>
      <c r="R2077" s="22">
        <v>18.899999999999999</v>
      </c>
      <c r="Z2077" s="22">
        <v>19.5</v>
      </c>
      <c r="AC2077" s="22">
        <v>39.9</v>
      </c>
      <c r="AI2077" s="22">
        <v>4.37</v>
      </c>
    </row>
    <row r="2078" spans="1:35">
      <c r="A2078" s="22" t="s">
        <v>217</v>
      </c>
      <c r="Z2078" s="22">
        <v>100</v>
      </c>
      <c r="AI2078" s="22">
        <v>5.84</v>
      </c>
    </row>
    <row r="2079" spans="1:35">
      <c r="A2079" s="22" t="s">
        <v>218</v>
      </c>
      <c r="X2079" s="22">
        <v>0.25</v>
      </c>
      <c r="Z2079" s="22">
        <v>99.75</v>
      </c>
      <c r="AI2079" s="22">
        <v>4.97</v>
      </c>
    </row>
    <row r="2080" spans="1:35">
      <c r="A2080" s="22" t="s">
        <v>953</v>
      </c>
      <c r="B2080" s="22">
        <v>-4.04</v>
      </c>
      <c r="X2080" s="22">
        <v>6.33</v>
      </c>
      <c r="Z2080" s="22">
        <v>97.71</v>
      </c>
      <c r="AI2080" s="22">
        <v>3.23</v>
      </c>
    </row>
    <row r="2081" spans="1:35">
      <c r="A2081" s="22" t="s">
        <v>2522</v>
      </c>
      <c r="G2081" s="22">
        <v>5.52</v>
      </c>
      <c r="H2081" s="22">
        <v>17.100000000000001</v>
      </c>
      <c r="I2081" s="22">
        <v>23.48</v>
      </c>
      <c r="J2081" s="22">
        <v>42.99</v>
      </c>
      <c r="L2081" s="22">
        <v>0.13</v>
      </c>
      <c r="M2081" s="22">
        <v>2.94</v>
      </c>
      <c r="O2081" s="22">
        <v>5.73</v>
      </c>
      <c r="Q2081" s="22">
        <v>2.06</v>
      </c>
      <c r="AI2081" s="22">
        <v>27.84</v>
      </c>
    </row>
    <row r="2082" spans="1:35">
      <c r="A2082" s="22" t="s">
        <v>954</v>
      </c>
      <c r="AC2082" s="22">
        <v>100</v>
      </c>
      <c r="AI2082" s="22">
        <v>1.45</v>
      </c>
    </row>
    <row r="2083" spans="1:35">
      <c r="A2083" s="22" t="s">
        <v>219</v>
      </c>
      <c r="S2083" s="22">
        <v>0.63</v>
      </c>
      <c r="W2083" s="22">
        <v>80.91</v>
      </c>
      <c r="Z2083" s="22">
        <v>18.309999999999999</v>
      </c>
      <c r="AI2083" s="22">
        <v>5.81</v>
      </c>
    </row>
    <row r="2084" spans="1:35">
      <c r="A2084" s="22" t="s">
        <v>2523</v>
      </c>
      <c r="AG2084" s="22">
        <v>100</v>
      </c>
      <c r="AI2084" s="22">
        <v>19.53</v>
      </c>
    </row>
    <row r="2085" spans="1:35">
      <c r="A2085" s="22" t="s">
        <v>955</v>
      </c>
      <c r="Z2085" s="22">
        <v>100</v>
      </c>
      <c r="AI2085" s="22">
        <v>10.71</v>
      </c>
    </row>
    <row r="2086" spans="1:35">
      <c r="A2086" s="22" t="s">
        <v>956</v>
      </c>
      <c r="L2086" s="22">
        <v>100</v>
      </c>
      <c r="AI2086" s="22">
        <v>19.68</v>
      </c>
    </row>
    <row r="2087" spans="1:35">
      <c r="A2087" s="22" t="s">
        <v>220</v>
      </c>
      <c r="L2087" s="22">
        <v>98.98</v>
      </c>
      <c r="N2087" s="22">
        <v>1.02</v>
      </c>
      <c r="AI2087" s="22">
        <v>19.2</v>
      </c>
    </row>
    <row r="2088" spans="1:35">
      <c r="A2088" s="22" t="s">
        <v>2524</v>
      </c>
      <c r="N2088" s="22">
        <v>100</v>
      </c>
      <c r="AI2088" s="22">
        <v>5.54</v>
      </c>
    </row>
    <row r="2089" spans="1:35">
      <c r="A2089" s="22" t="s">
        <v>957</v>
      </c>
      <c r="H2089" s="22">
        <v>68.02</v>
      </c>
      <c r="I2089" s="22">
        <v>4.05</v>
      </c>
      <c r="K2089" s="22">
        <v>8.33</v>
      </c>
      <c r="L2089" s="22">
        <v>13.99</v>
      </c>
      <c r="N2089" s="22">
        <v>5.61</v>
      </c>
      <c r="AI2089" s="22">
        <v>16.149999999999999</v>
      </c>
    </row>
    <row r="2090" spans="1:35">
      <c r="A2090" s="22" t="s">
        <v>3104</v>
      </c>
      <c r="H2090" s="22">
        <v>57.56</v>
      </c>
      <c r="I2090" s="22">
        <v>7.2</v>
      </c>
      <c r="K2090" s="22">
        <v>6.64</v>
      </c>
      <c r="L2090" s="22">
        <v>11.9</v>
      </c>
      <c r="N2090" s="22">
        <v>16.71</v>
      </c>
      <c r="AI2090" s="22">
        <v>17.760000000000002</v>
      </c>
    </row>
    <row r="2091" spans="1:35">
      <c r="A2091" s="22" t="s">
        <v>3105</v>
      </c>
      <c r="H2091" s="22">
        <v>68.87</v>
      </c>
      <c r="J2091" s="22">
        <v>1.1000000000000001</v>
      </c>
      <c r="K2091" s="22">
        <v>7.31</v>
      </c>
      <c r="L2091" s="22">
        <v>11.1</v>
      </c>
      <c r="N2091" s="22">
        <v>11.62</v>
      </c>
      <c r="AI2091" s="22">
        <v>18.45</v>
      </c>
    </row>
    <row r="2092" spans="1:35">
      <c r="A2092" s="22" t="s">
        <v>221</v>
      </c>
      <c r="X2092" s="22">
        <v>27.03</v>
      </c>
      <c r="Z2092" s="22">
        <v>72.959999999999994</v>
      </c>
      <c r="AI2092" s="22">
        <v>5.75</v>
      </c>
    </row>
    <row r="2093" spans="1:35">
      <c r="A2093" s="22" t="s">
        <v>2525</v>
      </c>
      <c r="H2093" s="22">
        <v>61.66</v>
      </c>
      <c r="I2093" s="22">
        <v>4.41</v>
      </c>
      <c r="K2093" s="22">
        <v>2.09</v>
      </c>
      <c r="L2093" s="22">
        <v>21.86</v>
      </c>
      <c r="N2093" s="22">
        <v>9.98</v>
      </c>
      <c r="AI2093" s="22">
        <v>25.18</v>
      </c>
    </row>
    <row r="2094" spans="1:35">
      <c r="A2094" s="22" t="s">
        <v>958</v>
      </c>
      <c r="D2094" s="22">
        <v>6.5</v>
      </c>
      <c r="N2094" s="22">
        <v>32.4</v>
      </c>
      <c r="P2094" s="22">
        <v>39.9</v>
      </c>
      <c r="R2094" s="22">
        <v>1.4</v>
      </c>
      <c r="Z2094" s="22">
        <v>5.7</v>
      </c>
      <c r="AC2094" s="22">
        <v>3.3</v>
      </c>
      <c r="AF2094" s="22">
        <v>10.8</v>
      </c>
      <c r="AI2094" s="22">
        <v>9.81</v>
      </c>
    </row>
    <row r="2095" spans="1:35">
      <c r="A2095" s="22" t="s">
        <v>959</v>
      </c>
      <c r="D2095" s="22">
        <v>6.4</v>
      </c>
      <c r="N2095" s="22">
        <v>15.1</v>
      </c>
      <c r="P2095" s="22">
        <v>21.4</v>
      </c>
      <c r="R2095" s="22">
        <v>12.7</v>
      </c>
      <c r="Z2095" s="22">
        <v>29.9</v>
      </c>
      <c r="AC2095" s="22">
        <v>5</v>
      </c>
      <c r="AF2095" s="22">
        <v>9.5</v>
      </c>
      <c r="AI2095" s="22">
        <v>6.48</v>
      </c>
    </row>
    <row r="2096" spans="1:35">
      <c r="A2096" s="22" t="s">
        <v>960</v>
      </c>
      <c r="R2096" s="22">
        <v>19.600000000000001</v>
      </c>
      <c r="Z2096" s="22">
        <v>62.9</v>
      </c>
      <c r="AC2096" s="22">
        <v>17.5</v>
      </c>
      <c r="AI2096" s="22">
        <v>3.8</v>
      </c>
    </row>
    <row r="2097" spans="1:35">
      <c r="A2097" s="22" t="s">
        <v>961</v>
      </c>
      <c r="D2097" s="22">
        <v>6.6</v>
      </c>
      <c r="N2097" s="22">
        <v>7.1</v>
      </c>
      <c r="P2097" s="22">
        <v>11.6</v>
      </c>
      <c r="R2097" s="22">
        <v>17.600000000000001</v>
      </c>
      <c r="Z2097" s="22">
        <v>46.9</v>
      </c>
      <c r="AC2097" s="22">
        <v>4.8</v>
      </c>
      <c r="AF2097" s="22">
        <v>5.4</v>
      </c>
      <c r="AI2097" s="22">
        <v>5.32</v>
      </c>
    </row>
    <row r="2098" spans="1:35">
      <c r="A2098" s="22" t="s">
        <v>962</v>
      </c>
      <c r="AG2098" s="22">
        <v>100</v>
      </c>
      <c r="AI2098" s="22">
        <v>13.46</v>
      </c>
    </row>
    <row r="2099" spans="1:35">
      <c r="A2099" s="22" t="s">
        <v>963</v>
      </c>
      <c r="D2099" s="22">
        <v>6.6</v>
      </c>
      <c r="N2099" s="22">
        <v>26.5</v>
      </c>
      <c r="P2099" s="22">
        <v>33.200000000000003</v>
      </c>
      <c r="R2099" s="22">
        <v>1.4</v>
      </c>
      <c r="Z2099" s="22">
        <v>15.6</v>
      </c>
      <c r="AC2099" s="22">
        <v>4.5</v>
      </c>
      <c r="AF2099" s="22">
        <v>12.2</v>
      </c>
      <c r="AI2099" s="22">
        <v>8.76</v>
      </c>
    </row>
    <row r="2100" spans="1:35">
      <c r="A2100" s="22" t="s">
        <v>1960</v>
      </c>
      <c r="X2100" s="22">
        <v>99.95</v>
      </c>
      <c r="Z2100" s="22">
        <v>0.04</v>
      </c>
      <c r="AI2100" s="22">
        <v>5.94</v>
      </c>
    </row>
    <row r="2101" spans="1:35">
      <c r="A2101" s="22" t="s">
        <v>222</v>
      </c>
      <c r="X2101" s="22">
        <v>4.8499999999999996</v>
      </c>
      <c r="Z2101" s="22">
        <v>95.15</v>
      </c>
      <c r="AI2101" s="22">
        <v>1.92</v>
      </c>
    </row>
    <row r="2102" spans="1:35">
      <c r="A2102" s="22" t="s">
        <v>1378</v>
      </c>
      <c r="Z2102" s="22">
        <v>100</v>
      </c>
      <c r="AI2102" s="22">
        <v>3.55</v>
      </c>
    </row>
    <row r="2103" spans="1:35">
      <c r="A2103" s="22" t="s">
        <v>2526</v>
      </c>
      <c r="K2103" s="22">
        <v>100</v>
      </c>
      <c r="AI2103" s="22">
        <v>12.91</v>
      </c>
    </row>
    <row r="2104" spans="1:35">
      <c r="A2104" s="22" t="s">
        <v>964</v>
      </c>
      <c r="B2104" s="22">
        <v>-0.01</v>
      </c>
      <c r="P2104" s="22">
        <v>0.75</v>
      </c>
      <c r="X2104" s="22">
        <v>0.01</v>
      </c>
      <c r="Z2104" s="22">
        <v>98.33</v>
      </c>
      <c r="AI2104" s="22">
        <v>6.39</v>
      </c>
    </row>
    <row r="2105" spans="1:35">
      <c r="A2105" s="22" t="s">
        <v>1497</v>
      </c>
      <c r="AG2105" s="22">
        <v>100</v>
      </c>
      <c r="AI2105" s="22">
        <v>4.78</v>
      </c>
    </row>
    <row r="2106" spans="1:35">
      <c r="A2106" s="22" t="s">
        <v>2527</v>
      </c>
      <c r="AC2106" s="22">
        <v>10.199999999999999</v>
      </c>
      <c r="AF2106" s="22">
        <v>89.8</v>
      </c>
      <c r="AI2106" s="22">
        <v>-4.17</v>
      </c>
    </row>
    <row r="2107" spans="1:35">
      <c r="A2107" s="22" t="s">
        <v>223</v>
      </c>
      <c r="S2107" s="22">
        <v>0.66</v>
      </c>
      <c r="T2107" s="22">
        <v>0.26</v>
      </c>
      <c r="W2107" s="22">
        <v>73.8</v>
      </c>
      <c r="Z2107" s="22">
        <v>25.28</v>
      </c>
      <c r="AI2107" s="22">
        <v>4.08</v>
      </c>
    </row>
    <row r="2108" spans="1:35">
      <c r="A2108" s="22" t="s">
        <v>224</v>
      </c>
      <c r="X2108" s="22">
        <v>83.92</v>
      </c>
      <c r="Z2108" s="22">
        <v>16.07</v>
      </c>
      <c r="AI2108" s="22">
        <v>0.51</v>
      </c>
    </row>
    <row r="2109" spans="1:35">
      <c r="A2109" s="22" t="s">
        <v>225</v>
      </c>
      <c r="X2109" s="22">
        <v>23.35</v>
      </c>
      <c r="Z2109" s="22">
        <v>76.650000000000006</v>
      </c>
      <c r="AI2109" s="22">
        <v>4.1900000000000004</v>
      </c>
    </row>
    <row r="2110" spans="1:35">
      <c r="A2110" s="22" t="s">
        <v>1546</v>
      </c>
      <c r="AC2110" s="22">
        <v>100</v>
      </c>
      <c r="AI2110" s="22">
        <v>0.08</v>
      </c>
    </row>
    <row r="2111" spans="1:35">
      <c r="A2111" s="22" t="s">
        <v>226</v>
      </c>
      <c r="Z2111" s="22">
        <v>100.01</v>
      </c>
      <c r="AI2111" s="22">
        <v>5.96</v>
      </c>
    </row>
    <row r="2112" spans="1:35">
      <c r="A2112" s="22" t="s">
        <v>2874</v>
      </c>
      <c r="P2112" s="22">
        <v>2.6</v>
      </c>
      <c r="X2112" s="22">
        <v>0.05</v>
      </c>
      <c r="Z2112" s="22">
        <v>95.96</v>
      </c>
      <c r="AI2112" s="22">
        <v>6.22</v>
      </c>
    </row>
    <row r="2113" spans="1:35">
      <c r="A2113" s="22" t="s">
        <v>2854</v>
      </c>
      <c r="H2113" s="22">
        <v>18.260000000000002</v>
      </c>
      <c r="L2113" s="22">
        <v>10.25</v>
      </c>
      <c r="N2113" s="22">
        <v>30.57</v>
      </c>
      <c r="V2113" s="22">
        <v>40.39</v>
      </c>
      <c r="AC2113" s="22">
        <v>0.53</v>
      </c>
      <c r="AI2113" s="22">
        <v>13.07</v>
      </c>
    </row>
    <row r="2114" spans="1:35">
      <c r="A2114" s="22" t="s">
        <v>2863</v>
      </c>
      <c r="H2114" s="22">
        <v>11.3</v>
      </c>
      <c r="L2114" s="22">
        <v>7.12</v>
      </c>
      <c r="N2114" s="22">
        <v>80.37</v>
      </c>
      <c r="AC2114" s="22">
        <v>1.22</v>
      </c>
      <c r="AI2114" s="22">
        <v>11.2</v>
      </c>
    </row>
    <row r="2115" spans="1:35">
      <c r="A2115" s="22" t="s">
        <v>965</v>
      </c>
      <c r="H2115" s="22">
        <v>8.65</v>
      </c>
      <c r="L2115" s="22">
        <v>4.84</v>
      </c>
      <c r="N2115" s="22">
        <v>11.89</v>
      </c>
      <c r="V2115" s="22">
        <v>74.13</v>
      </c>
      <c r="AC2115" s="22">
        <v>0.49</v>
      </c>
      <c r="AI2115" s="22">
        <v>8.7899999999999991</v>
      </c>
    </row>
    <row r="2116" spans="1:35">
      <c r="A2116" s="22" t="s">
        <v>966</v>
      </c>
      <c r="V2116" s="22">
        <v>100</v>
      </c>
      <c r="AI2116" s="22">
        <v>5.93</v>
      </c>
    </row>
    <row r="2117" spans="1:35">
      <c r="A2117" s="22" t="s">
        <v>2864</v>
      </c>
      <c r="H2117" s="22">
        <v>38.78</v>
      </c>
      <c r="L2117" s="22">
        <v>20.36</v>
      </c>
      <c r="N2117" s="22">
        <v>24.34</v>
      </c>
      <c r="V2117" s="22">
        <v>15.98</v>
      </c>
      <c r="AC2117" s="22">
        <v>0.54</v>
      </c>
      <c r="AI2117" s="22">
        <v>19.86</v>
      </c>
    </row>
    <row r="2118" spans="1:35">
      <c r="A2118" s="22" t="s">
        <v>2528</v>
      </c>
      <c r="N2118" s="22">
        <v>100</v>
      </c>
      <c r="AI2118" s="22">
        <v>6.97</v>
      </c>
    </row>
    <row r="2119" spans="1:35">
      <c r="A2119" s="22" t="s">
        <v>967</v>
      </c>
      <c r="N2119" s="22">
        <v>100</v>
      </c>
      <c r="AI2119" s="22">
        <v>11.93</v>
      </c>
    </row>
    <row r="2120" spans="1:35">
      <c r="A2120" s="22" t="s">
        <v>968</v>
      </c>
      <c r="N2120" s="22">
        <v>100</v>
      </c>
      <c r="AI2120" s="22">
        <v>5.0199999999999996</v>
      </c>
    </row>
    <row r="2121" spans="1:35">
      <c r="A2121" s="22" t="s">
        <v>3106</v>
      </c>
      <c r="N2121" s="22">
        <v>100</v>
      </c>
      <c r="AI2121" s="22">
        <v>2.99</v>
      </c>
    </row>
    <row r="2122" spans="1:35">
      <c r="A2122" s="22" t="s">
        <v>969</v>
      </c>
      <c r="N2122" s="22">
        <v>100</v>
      </c>
      <c r="AI2122" s="22">
        <v>5.45</v>
      </c>
    </row>
    <row r="2123" spans="1:35">
      <c r="A2123" s="22" t="s">
        <v>3107</v>
      </c>
      <c r="X2123" s="22">
        <v>92.34</v>
      </c>
      <c r="Z2123" s="22">
        <v>7.65</v>
      </c>
      <c r="AI2123" s="22">
        <v>0.88</v>
      </c>
    </row>
    <row r="2124" spans="1:35">
      <c r="A2124" s="22" t="s">
        <v>3108</v>
      </c>
      <c r="N2124" s="22">
        <v>100</v>
      </c>
      <c r="AI2124" s="22">
        <v>13.42</v>
      </c>
    </row>
    <row r="2125" spans="1:35">
      <c r="A2125" s="22" t="s">
        <v>227</v>
      </c>
      <c r="N2125" s="22">
        <v>60.11</v>
      </c>
      <c r="W2125" s="22">
        <v>36.799999999999997</v>
      </c>
      <c r="Z2125" s="22">
        <v>0.69</v>
      </c>
      <c r="AC2125" s="22">
        <v>2.4</v>
      </c>
      <c r="AI2125" s="22">
        <v>2.87</v>
      </c>
    </row>
    <row r="2126" spans="1:35">
      <c r="A2126" s="22" t="s">
        <v>970</v>
      </c>
      <c r="N2126" s="22">
        <v>100</v>
      </c>
      <c r="AI2126" s="22">
        <v>16.84</v>
      </c>
    </row>
    <row r="2127" spans="1:35">
      <c r="A2127" s="22" t="s">
        <v>971</v>
      </c>
      <c r="N2127" s="22">
        <v>100</v>
      </c>
      <c r="AI2127" s="22">
        <v>16.260000000000002</v>
      </c>
    </row>
    <row r="2128" spans="1:35">
      <c r="A2128" s="22" t="s">
        <v>972</v>
      </c>
      <c r="N2128" s="22">
        <v>100</v>
      </c>
      <c r="AI2128" s="22">
        <v>13.55</v>
      </c>
    </row>
    <row r="2129" spans="1:35">
      <c r="A2129" s="22" t="s">
        <v>3109</v>
      </c>
      <c r="H2129" s="22">
        <v>100</v>
      </c>
      <c r="AI2129" s="22">
        <v>17.3</v>
      </c>
    </row>
    <row r="2130" spans="1:35">
      <c r="A2130" s="22" t="s">
        <v>2529</v>
      </c>
      <c r="H2130" s="22">
        <v>100</v>
      </c>
      <c r="AI2130" s="22">
        <v>19.28</v>
      </c>
    </row>
    <row r="2131" spans="1:35">
      <c r="A2131" s="22" t="s">
        <v>973</v>
      </c>
      <c r="B2131" s="22">
        <v>11</v>
      </c>
      <c r="D2131" s="22">
        <v>9.8000000000000007</v>
      </c>
      <c r="H2131" s="22">
        <v>6.2</v>
      </c>
      <c r="I2131" s="22">
        <v>0.9</v>
      </c>
      <c r="K2131" s="22">
        <v>8.4</v>
      </c>
      <c r="L2131" s="22">
        <v>5.2</v>
      </c>
      <c r="N2131" s="22">
        <v>10</v>
      </c>
      <c r="Z2131" s="22">
        <v>37.5</v>
      </c>
      <c r="AC2131" s="22">
        <v>11</v>
      </c>
      <c r="AI2131" s="22">
        <v>3.61</v>
      </c>
    </row>
    <row r="2132" spans="1:35">
      <c r="A2132" s="22" t="s">
        <v>1961</v>
      </c>
      <c r="AG2132" s="22">
        <v>100</v>
      </c>
      <c r="AI2132" s="22">
        <v>22.69</v>
      </c>
    </row>
    <row r="2133" spans="1:35">
      <c r="A2133" s="22" t="s">
        <v>2530</v>
      </c>
      <c r="AG2133" s="22">
        <v>100</v>
      </c>
      <c r="AI2133" s="22">
        <v>15.35</v>
      </c>
    </row>
    <row r="2134" spans="1:35">
      <c r="A2134" s="22" t="s">
        <v>2531</v>
      </c>
      <c r="AG2134" s="22">
        <v>100</v>
      </c>
      <c r="AI2134" s="22">
        <v>11.15</v>
      </c>
    </row>
    <row r="2135" spans="1:35">
      <c r="A2135" s="22" t="s">
        <v>2752</v>
      </c>
      <c r="AG2135" s="22">
        <v>100</v>
      </c>
      <c r="AI2135" s="22">
        <v>14.17</v>
      </c>
    </row>
    <row r="2136" spans="1:35">
      <c r="A2136" s="22" t="s">
        <v>1962</v>
      </c>
      <c r="AG2136" s="22">
        <v>100</v>
      </c>
      <c r="AI2136" s="22">
        <v>19.61</v>
      </c>
    </row>
    <row r="2137" spans="1:35">
      <c r="A2137" s="22" t="s">
        <v>1963</v>
      </c>
      <c r="AG2137" s="22">
        <v>100</v>
      </c>
      <c r="AI2137" s="22">
        <v>14.85</v>
      </c>
    </row>
    <row r="2138" spans="1:35">
      <c r="A2138" s="22" t="s">
        <v>1964</v>
      </c>
      <c r="AG2138" s="22">
        <v>100</v>
      </c>
      <c r="AI2138" s="22">
        <v>18.95</v>
      </c>
    </row>
    <row r="2139" spans="1:35">
      <c r="A2139" s="22" t="s">
        <v>1965</v>
      </c>
      <c r="AG2139" s="22">
        <v>100</v>
      </c>
      <c r="AI2139" s="22">
        <v>17.86</v>
      </c>
    </row>
    <row r="2140" spans="1:35">
      <c r="A2140" s="22" t="s">
        <v>974</v>
      </c>
      <c r="AG2140" s="22">
        <v>100</v>
      </c>
      <c r="AI2140" s="22">
        <v>2.89</v>
      </c>
    </row>
    <row r="2141" spans="1:35">
      <c r="A2141" s="22" t="s">
        <v>1966</v>
      </c>
      <c r="AG2141" s="22">
        <v>100</v>
      </c>
      <c r="AI2141" s="22">
        <v>5.74</v>
      </c>
    </row>
    <row r="2142" spans="1:35">
      <c r="A2142" s="22" t="s">
        <v>1967</v>
      </c>
      <c r="AG2142" s="22">
        <v>100</v>
      </c>
      <c r="AI2142" s="22">
        <v>15.92</v>
      </c>
    </row>
    <row r="2143" spans="1:35">
      <c r="A2143" s="22" t="s">
        <v>2532</v>
      </c>
      <c r="AG2143" s="22">
        <v>100</v>
      </c>
      <c r="AI2143" s="22">
        <v>19.27</v>
      </c>
    </row>
    <row r="2144" spans="1:35">
      <c r="A2144" s="22" t="s">
        <v>1829</v>
      </c>
      <c r="AG2144" s="22">
        <v>100</v>
      </c>
      <c r="AI2144" s="22">
        <v>16.760000000000002</v>
      </c>
    </row>
    <row r="2145" spans="1:35">
      <c r="A2145" s="22" t="s">
        <v>2533</v>
      </c>
      <c r="AG2145" s="22">
        <v>100</v>
      </c>
      <c r="AI2145" s="22">
        <v>20.86</v>
      </c>
    </row>
    <row r="2146" spans="1:35">
      <c r="A2146" s="22" t="s">
        <v>1968</v>
      </c>
      <c r="AG2146" s="22">
        <v>100</v>
      </c>
      <c r="AI2146" s="22">
        <v>15.05</v>
      </c>
    </row>
    <row r="2147" spans="1:35">
      <c r="A2147" s="22" t="s">
        <v>2534</v>
      </c>
      <c r="AG2147" s="22">
        <v>100</v>
      </c>
      <c r="AI2147" s="22">
        <v>23.74</v>
      </c>
    </row>
    <row r="2148" spans="1:35">
      <c r="A2148" s="22" t="s">
        <v>2535</v>
      </c>
      <c r="AG2148" s="22">
        <v>100</v>
      </c>
      <c r="AI2148" s="22">
        <v>12.3</v>
      </c>
    </row>
    <row r="2149" spans="1:35">
      <c r="A2149" s="22" t="s">
        <v>1969</v>
      </c>
      <c r="AG2149" s="22">
        <v>100</v>
      </c>
      <c r="AI2149" s="22">
        <v>11.24</v>
      </c>
    </row>
    <row r="2150" spans="1:35">
      <c r="A2150" s="22" t="s">
        <v>1970</v>
      </c>
      <c r="AG2150" s="22">
        <v>100</v>
      </c>
      <c r="AI2150" s="22">
        <v>11.4</v>
      </c>
    </row>
    <row r="2151" spans="1:35">
      <c r="A2151" s="22" t="s">
        <v>1971</v>
      </c>
      <c r="AG2151" s="22">
        <v>100</v>
      </c>
      <c r="AI2151" s="22">
        <v>12.29</v>
      </c>
    </row>
    <row r="2152" spans="1:35">
      <c r="A2152" s="22" t="s">
        <v>1972</v>
      </c>
      <c r="AG2152" s="22">
        <v>100</v>
      </c>
      <c r="AI2152" s="22">
        <v>7.93</v>
      </c>
    </row>
    <row r="2153" spans="1:35">
      <c r="A2153" s="22" t="s">
        <v>1973</v>
      </c>
      <c r="AG2153" s="22">
        <v>100</v>
      </c>
      <c r="AI2153" s="22">
        <v>12.53</v>
      </c>
    </row>
    <row r="2154" spans="1:35">
      <c r="A2154" s="22" t="s">
        <v>228</v>
      </c>
      <c r="AG2154" s="22">
        <v>100</v>
      </c>
      <c r="AI2154" s="22">
        <v>12.3</v>
      </c>
    </row>
    <row r="2155" spans="1:35">
      <c r="A2155" s="22" t="s">
        <v>1974</v>
      </c>
      <c r="AG2155" s="22">
        <v>100</v>
      </c>
      <c r="AI2155" s="22">
        <v>14.53</v>
      </c>
    </row>
    <row r="2156" spans="1:35">
      <c r="A2156" s="22" t="s">
        <v>1975</v>
      </c>
      <c r="AG2156" s="22">
        <v>100</v>
      </c>
      <c r="AI2156" s="22">
        <v>12.39</v>
      </c>
    </row>
    <row r="2157" spans="1:35">
      <c r="A2157" s="22" t="s">
        <v>1976</v>
      </c>
      <c r="AG2157" s="22">
        <v>100</v>
      </c>
      <c r="AI2157" s="22">
        <v>15.26</v>
      </c>
    </row>
    <row r="2158" spans="1:35">
      <c r="A2158" s="22" t="s">
        <v>2536</v>
      </c>
      <c r="AG2158" s="22">
        <v>100</v>
      </c>
      <c r="AI2158" s="22">
        <v>21.78</v>
      </c>
    </row>
    <row r="2159" spans="1:35">
      <c r="A2159" s="22" t="s">
        <v>2537</v>
      </c>
      <c r="AG2159" s="22">
        <v>100</v>
      </c>
      <c r="AI2159" s="22">
        <v>17.98</v>
      </c>
    </row>
    <row r="2160" spans="1:35">
      <c r="A2160" s="22" t="s">
        <v>2538</v>
      </c>
      <c r="AG2160" s="22">
        <v>100</v>
      </c>
      <c r="AI2160" s="22">
        <v>7.07</v>
      </c>
    </row>
    <row r="2161" spans="1:35">
      <c r="A2161" s="22" t="s">
        <v>1977</v>
      </c>
      <c r="AG2161" s="22">
        <v>100</v>
      </c>
      <c r="AI2161" s="22">
        <v>23.49</v>
      </c>
    </row>
    <row r="2162" spans="1:35">
      <c r="A2162" s="22" t="s">
        <v>1978</v>
      </c>
      <c r="AG2162" s="22">
        <v>100</v>
      </c>
      <c r="AI2162" s="22">
        <v>15.53</v>
      </c>
    </row>
    <row r="2163" spans="1:35">
      <c r="A2163" s="22" t="s">
        <v>2539</v>
      </c>
      <c r="AG2163" s="22">
        <v>100</v>
      </c>
      <c r="AI2163" s="22">
        <v>19.41</v>
      </c>
    </row>
    <row r="2164" spans="1:35">
      <c r="A2164" s="22" t="s">
        <v>1979</v>
      </c>
      <c r="AG2164" s="22">
        <v>100</v>
      </c>
      <c r="AI2164" s="22">
        <v>13.63</v>
      </c>
    </row>
    <row r="2165" spans="1:35">
      <c r="A2165" s="22" t="s">
        <v>1980</v>
      </c>
      <c r="AG2165" s="22">
        <v>100</v>
      </c>
      <c r="AI2165" s="22">
        <v>16.41</v>
      </c>
    </row>
    <row r="2166" spans="1:35">
      <c r="A2166" s="22" t="s">
        <v>3110</v>
      </c>
      <c r="AG2166" s="22">
        <v>100</v>
      </c>
      <c r="AI2166" s="22">
        <v>15.37</v>
      </c>
    </row>
    <row r="2167" spans="1:35">
      <c r="A2167" s="22" t="s">
        <v>1981</v>
      </c>
      <c r="AG2167" s="22">
        <v>100</v>
      </c>
      <c r="AI2167" s="22">
        <v>14.54</v>
      </c>
    </row>
    <row r="2168" spans="1:35">
      <c r="A2168" s="22" t="s">
        <v>3111</v>
      </c>
      <c r="AG2168" s="22">
        <v>100</v>
      </c>
      <c r="AI2168" s="22">
        <v>11.55</v>
      </c>
    </row>
    <row r="2169" spans="1:35">
      <c r="A2169" s="22" t="s">
        <v>1982</v>
      </c>
      <c r="AG2169" s="22">
        <v>100</v>
      </c>
      <c r="AI2169" s="22">
        <v>11.17</v>
      </c>
    </row>
    <row r="2170" spans="1:35">
      <c r="A2170" s="22" t="s">
        <v>1983</v>
      </c>
      <c r="AG2170" s="22">
        <v>100</v>
      </c>
      <c r="AI2170" s="22">
        <v>11.81</v>
      </c>
    </row>
    <row r="2171" spans="1:35">
      <c r="A2171" s="22" t="s">
        <v>1984</v>
      </c>
      <c r="AG2171" s="22">
        <v>100</v>
      </c>
      <c r="AI2171" s="22">
        <v>16</v>
      </c>
    </row>
    <row r="2172" spans="1:35">
      <c r="A2172" s="22" t="s">
        <v>2540</v>
      </c>
      <c r="AG2172" s="22">
        <v>100</v>
      </c>
      <c r="AI2172" s="22">
        <v>17.47</v>
      </c>
    </row>
    <row r="2173" spans="1:35">
      <c r="A2173" s="22" t="s">
        <v>1985</v>
      </c>
      <c r="AG2173" s="22">
        <v>100</v>
      </c>
      <c r="AI2173" s="22">
        <v>15.14</v>
      </c>
    </row>
    <row r="2174" spans="1:35">
      <c r="A2174" s="22" t="s">
        <v>2541</v>
      </c>
      <c r="AG2174" s="22">
        <v>100</v>
      </c>
      <c r="AI2174" s="22">
        <v>15.2</v>
      </c>
    </row>
    <row r="2175" spans="1:35">
      <c r="A2175" s="22" t="s">
        <v>1986</v>
      </c>
      <c r="AG2175" s="22">
        <v>100</v>
      </c>
      <c r="AI2175" s="22">
        <v>13.77</v>
      </c>
    </row>
    <row r="2176" spans="1:35">
      <c r="A2176" s="22" t="s">
        <v>1987</v>
      </c>
      <c r="AG2176" s="22">
        <v>100</v>
      </c>
      <c r="AI2176" s="22">
        <v>18</v>
      </c>
    </row>
    <row r="2177" spans="1:35">
      <c r="A2177" s="22" t="s">
        <v>975</v>
      </c>
      <c r="N2177" s="22">
        <v>88.8</v>
      </c>
      <c r="AC2177" s="22">
        <v>11.2</v>
      </c>
      <c r="AI2177" s="22">
        <v>3.75</v>
      </c>
    </row>
    <row r="2178" spans="1:35">
      <c r="A2178" s="22" t="s">
        <v>229</v>
      </c>
      <c r="B2178" s="22">
        <v>4.8899999999999997</v>
      </c>
      <c r="C2178" s="22">
        <v>3.78</v>
      </c>
      <c r="E2178" s="22">
        <v>11.1</v>
      </c>
      <c r="X2178" s="22">
        <v>5.21</v>
      </c>
      <c r="Y2178" s="22">
        <v>5.21</v>
      </c>
      <c r="Z2178" s="22">
        <v>58.08</v>
      </c>
      <c r="AC2178" s="22">
        <v>7.39</v>
      </c>
      <c r="AF2178" s="22">
        <v>4.3499999999999996</v>
      </c>
      <c r="AI2178" s="22">
        <v>4.25</v>
      </c>
    </row>
    <row r="2179" spans="1:35">
      <c r="A2179" s="22" t="s">
        <v>230</v>
      </c>
      <c r="D2179" s="22">
        <v>5.6</v>
      </c>
      <c r="H2179" s="22">
        <v>32</v>
      </c>
      <c r="I2179" s="22">
        <v>10.06</v>
      </c>
      <c r="K2179" s="22">
        <v>12.91</v>
      </c>
      <c r="L2179" s="22">
        <v>4.29</v>
      </c>
      <c r="N2179" s="22">
        <v>16.940000000000001</v>
      </c>
      <c r="P2179" s="22">
        <v>5.55</v>
      </c>
      <c r="AC2179" s="22">
        <v>5.12</v>
      </c>
      <c r="AE2179" s="22">
        <v>7.54</v>
      </c>
      <c r="AI2179" s="22">
        <v>18.93</v>
      </c>
    </row>
    <row r="2180" spans="1:35">
      <c r="A2180" s="22" t="s">
        <v>3112</v>
      </c>
      <c r="B2180" s="22">
        <v>6.71</v>
      </c>
      <c r="C2180" s="22">
        <v>5.7</v>
      </c>
      <c r="D2180" s="22">
        <v>10.17</v>
      </c>
      <c r="E2180" s="22">
        <v>6.49</v>
      </c>
      <c r="H2180" s="22">
        <v>19.72</v>
      </c>
      <c r="I2180" s="22">
        <v>2.0699999999999998</v>
      </c>
      <c r="K2180" s="22">
        <v>7.38</v>
      </c>
      <c r="L2180" s="22">
        <v>2.79</v>
      </c>
      <c r="N2180" s="22">
        <v>7.49</v>
      </c>
      <c r="P2180" s="22">
        <v>4.6900000000000004</v>
      </c>
      <c r="Y2180" s="22">
        <v>1.47</v>
      </c>
      <c r="Z2180" s="22">
        <v>11.21</v>
      </c>
      <c r="AC2180" s="22">
        <v>11.38</v>
      </c>
      <c r="AF2180" s="22">
        <v>2.74</v>
      </c>
      <c r="AI2180" s="22">
        <v>15.02</v>
      </c>
    </row>
    <row r="2181" spans="1:35">
      <c r="A2181" s="22" t="s">
        <v>231</v>
      </c>
      <c r="B2181" s="22">
        <v>7.56</v>
      </c>
      <c r="H2181" s="22">
        <v>3.24</v>
      </c>
      <c r="I2181" s="22">
        <v>0.3</v>
      </c>
      <c r="K2181" s="22">
        <v>0.31</v>
      </c>
      <c r="L2181" s="22">
        <v>2.83</v>
      </c>
      <c r="N2181" s="22">
        <v>22.34</v>
      </c>
      <c r="P2181" s="22">
        <v>0.96</v>
      </c>
      <c r="Z2181" s="22">
        <v>43.98</v>
      </c>
      <c r="AC2181" s="22">
        <v>3.83</v>
      </c>
      <c r="AE2181" s="22">
        <v>8.24</v>
      </c>
      <c r="AF2181" s="22">
        <v>6.4</v>
      </c>
      <c r="AI2181" s="22">
        <v>7.92</v>
      </c>
    </row>
    <row r="2182" spans="1:35">
      <c r="A2182" s="22" t="s">
        <v>976</v>
      </c>
      <c r="B2182" s="22">
        <v>10.81</v>
      </c>
      <c r="C2182" s="22">
        <v>2.76</v>
      </c>
      <c r="D2182" s="22">
        <v>7.35</v>
      </c>
      <c r="E2182" s="22">
        <v>1.1499999999999999</v>
      </c>
      <c r="H2182" s="22">
        <v>8.26</v>
      </c>
      <c r="I2182" s="22">
        <v>1.1200000000000001</v>
      </c>
      <c r="K2182" s="22">
        <v>2.96</v>
      </c>
      <c r="L2182" s="22">
        <v>1.39</v>
      </c>
      <c r="N2182" s="22">
        <v>4.3899999999999997</v>
      </c>
      <c r="P2182" s="22">
        <v>2.78</v>
      </c>
      <c r="R2182" s="22">
        <v>1.36</v>
      </c>
      <c r="X2182" s="22">
        <v>1.23</v>
      </c>
      <c r="Y2182" s="22">
        <v>5.86</v>
      </c>
      <c r="Z2182" s="22">
        <v>29.3</v>
      </c>
      <c r="AC2182" s="22">
        <v>9.43</v>
      </c>
      <c r="AE2182" s="22">
        <v>5.15</v>
      </c>
      <c r="AF2182" s="22">
        <v>4.72</v>
      </c>
      <c r="AI2182" s="22">
        <v>8.6</v>
      </c>
    </row>
    <row r="2183" spans="1:35">
      <c r="A2183" s="22" t="s">
        <v>232</v>
      </c>
      <c r="B2183" s="22">
        <v>4.59</v>
      </c>
      <c r="C2183" s="22">
        <v>8.64</v>
      </c>
      <c r="D2183" s="22">
        <v>12.61</v>
      </c>
      <c r="E2183" s="22">
        <v>3.78</v>
      </c>
      <c r="H2183" s="22">
        <v>4.8</v>
      </c>
      <c r="I2183" s="22">
        <v>0.18</v>
      </c>
      <c r="K2183" s="22">
        <v>0.35</v>
      </c>
      <c r="L2183" s="22">
        <v>1.51</v>
      </c>
      <c r="N2183" s="22">
        <v>5.03</v>
      </c>
      <c r="P2183" s="22">
        <v>0.42</v>
      </c>
      <c r="R2183" s="22">
        <v>1.04</v>
      </c>
      <c r="X2183" s="22">
        <v>2.86</v>
      </c>
      <c r="Y2183" s="22">
        <v>6.6</v>
      </c>
      <c r="Z2183" s="22">
        <v>23.5</v>
      </c>
      <c r="AC2183" s="22">
        <v>15.18</v>
      </c>
      <c r="AE2183" s="22">
        <v>4.09</v>
      </c>
      <c r="AF2183" s="22">
        <v>4.8099999999999996</v>
      </c>
      <c r="AI2183" s="22">
        <v>4.82</v>
      </c>
    </row>
    <row r="2184" spans="1:35">
      <c r="A2184" s="22" t="s">
        <v>1830</v>
      </c>
      <c r="B2184" s="22">
        <v>7.95</v>
      </c>
      <c r="C2184" s="22">
        <v>2.89</v>
      </c>
      <c r="D2184" s="22">
        <v>5.07</v>
      </c>
      <c r="E2184" s="22">
        <v>2.0499999999999998</v>
      </c>
      <c r="H2184" s="22">
        <v>18.170000000000002</v>
      </c>
      <c r="I2184" s="22">
        <v>5.45</v>
      </c>
      <c r="K2184" s="22">
        <v>8.24</v>
      </c>
      <c r="L2184" s="22">
        <v>2.6</v>
      </c>
      <c r="N2184" s="22">
        <v>11.78</v>
      </c>
      <c r="P2184" s="22">
        <v>3.83</v>
      </c>
      <c r="R2184" s="22">
        <v>0.62</v>
      </c>
      <c r="X2184" s="22">
        <v>1.68</v>
      </c>
      <c r="Y2184" s="22">
        <v>1.27</v>
      </c>
      <c r="Z2184" s="22">
        <v>15.14</v>
      </c>
      <c r="AC2184" s="22">
        <v>9.67</v>
      </c>
      <c r="AE2184" s="22">
        <v>2.4</v>
      </c>
      <c r="AF2184" s="22">
        <v>1.21</v>
      </c>
      <c r="AI2184" s="22">
        <v>12.37</v>
      </c>
    </row>
    <row r="2185" spans="1:35">
      <c r="A2185" s="22" t="s">
        <v>1988</v>
      </c>
      <c r="AG2185" s="22">
        <v>100</v>
      </c>
      <c r="AI2185" s="22">
        <v>19.8</v>
      </c>
    </row>
    <row r="2186" spans="1:35">
      <c r="A2186" s="22" t="s">
        <v>1989</v>
      </c>
      <c r="AG2186" s="22">
        <v>100</v>
      </c>
      <c r="AI2186" s="22">
        <v>12.36</v>
      </c>
    </row>
    <row r="2187" spans="1:35">
      <c r="A2187" s="22" t="s">
        <v>2542</v>
      </c>
      <c r="AG2187" s="22">
        <v>100</v>
      </c>
      <c r="AI2187" s="22">
        <v>22.27</v>
      </c>
    </row>
    <row r="2188" spans="1:35">
      <c r="A2188" s="22" t="s">
        <v>1990</v>
      </c>
      <c r="AG2188" s="22">
        <v>100</v>
      </c>
      <c r="AI2188" s="22">
        <v>1.57</v>
      </c>
    </row>
    <row r="2189" spans="1:35">
      <c r="A2189" s="22" t="s">
        <v>1991</v>
      </c>
      <c r="AG2189" s="22">
        <v>100</v>
      </c>
      <c r="AI2189" s="22">
        <v>7.63</v>
      </c>
    </row>
    <row r="2190" spans="1:35">
      <c r="A2190" s="22" t="s">
        <v>3113</v>
      </c>
      <c r="AG2190" s="22">
        <v>100</v>
      </c>
      <c r="AI2190" s="22">
        <v>6.73</v>
      </c>
    </row>
    <row r="2191" spans="1:35">
      <c r="A2191" s="22" t="s">
        <v>1992</v>
      </c>
      <c r="AG2191" s="22">
        <v>100</v>
      </c>
      <c r="AI2191" s="22">
        <v>24.6</v>
      </c>
    </row>
    <row r="2192" spans="1:35">
      <c r="A2192" s="22" t="s">
        <v>1993</v>
      </c>
      <c r="AG2192" s="22">
        <v>100</v>
      </c>
      <c r="AI2192" s="22">
        <v>16.350000000000001</v>
      </c>
    </row>
    <row r="2193" spans="1:35">
      <c r="A2193" s="22" t="s">
        <v>2543</v>
      </c>
      <c r="AG2193" s="22">
        <v>100</v>
      </c>
      <c r="AI2193" s="22">
        <v>13.41</v>
      </c>
    </row>
    <row r="2194" spans="1:35">
      <c r="A2194" s="22" t="s">
        <v>2544</v>
      </c>
      <c r="AG2194" s="22">
        <v>100</v>
      </c>
      <c r="AI2194" s="22">
        <v>13.61</v>
      </c>
    </row>
    <row r="2195" spans="1:35">
      <c r="A2195" s="22" t="s">
        <v>2545</v>
      </c>
      <c r="AG2195" s="22">
        <v>100</v>
      </c>
      <c r="AI2195" s="22">
        <v>21.33</v>
      </c>
    </row>
    <row r="2196" spans="1:35">
      <c r="A2196" s="22" t="s">
        <v>1994</v>
      </c>
      <c r="AG2196" s="22">
        <v>100</v>
      </c>
      <c r="AI2196" s="22">
        <v>17</v>
      </c>
    </row>
    <row r="2197" spans="1:35">
      <c r="A2197" s="22" t="s">
        <v>1995</v>
      </c>
      <c r="AG2197" s="22">
        <v>100</v>
      </c>
      <c r="AI2197" s="22">
        <v>19.329999999999998</v>
      </c>
    </row>
    <row r="2198" spans="1:35">
      <c r="A2198" s="22" t="s">
        <v>1996</v>
      </c>
      <c r="AG2198" s="22">
        <v>100</v>
      </c>
      <c r="AI2198" s="22">
        <v>19.04</v>
      </c>
    </row>
    <row r="2199" spans="1:35">
      <c r="A2199" s="22" t="s">
        <v>1997</v>
      </c>
      <c r="AG2199" s="22">
        <v>100</v>
      </c>
      <c r="AI2199" s="22">
        <v>12.48</v>
      </c>
    </row>
    <row r="2200" spans="1:35">
      <c r="A2200" s="22" t="s">
        <v>1998</v>
      </c>
      <c r="AG2200" s="22">
        <v>100</v>
      </c>
      <c r="AI2200" s="22">
        <v>15.3</v>
      </c>
    </row>
    <row r="2201" spans="1:35">
      <c r="A2201" s="22" t="s">
        <v>977</v>
      </c>
      <c r="AG2201" s="22">
        <v>100</v>
      </c>
      <c r="AI2201" s="22">
        <v>12.58</v>
      </c>
    </row>
    <row r="2202" spans="1:35">
      <c r="A2202" s="22" t="s">
        <v>1999</v>
      </c>
      <c r="AG2202" s="22">
        <v>100</v>
      </c>
      <c r="AI2202" s="22">
        <v>9.93</v>
      </c>
    </row>
    <row r="2203" spans="1:35">
      <c r="A2203" s="22" t="s">
        <v>2546</v>
      </c>
      <c r="AG2203" s="22">
        <v>100</v>
      </c>
      <c r="AI2203" s="22">
        <v>17.34</v>
      </c>
    </row>
    <row r="2204" spans="1:35">
      <c r="A2204" s="22" t="s">
        <v>2547</v>
      </c>
      <c r="AG2204" s="22">
        <v>100</v>
      </c>
      <c r="AI2204" s="22">
        <v>15.1</v>
      </c>
    </row>
    <row r="2205" spans="1:35">
      <c r="A2205" s="22" t="s">
        <v>3114</v>
      </c>
      <c r="AG2205" s="22">
        <v>100</v>
      </c>
      <c r="AI2205" s="22">
        <v>14.11</v>
      </c>
    </row>
    <row r="2206" spans="1:35">
      <c r="A2206" s="22" t="s">
        <v>2000</v>
      </c>
      <c r="AG2206" s="22">
        <v>100</v>
      </c>
      <c r="AI2206" s="22">
        <v>13.75</v>
      </c>
    </row>
    <row r="2207" spans="1:35">
      <c r="A2207" s="22" t="s">
        <v>2548</v>
      </c>
      <c r="AG2207" s="22">
        <v>100</v>
      </c>
      <c r="AI2207" s="22">
        <v>14.01</v>
      </c>
    </row>
    <row r="2208" spans="1:35">
      <c r="A2208" s="22" t="s">
        <v>2549</v>
      </c>
      <c r="AG2208" s="22">
        <v>100</v>
      </c>
      <c r="AI2208" s="22">
        <v>18.5</v>
      </c>
    </row>
    <row r="2209" spans="1:35">
      <c r="A2209" s="22" t="s">
        <v>2550</v>
      </c>
      <c r="AG2209" s="22">
        <v>100</v>
      </c>
      <c r="AI2209" s="22">
        <v>0</v>
      </c>
    </row>
    <row r="2210" spans="1:35">
      <c r="A2210" s="22" t="s">
        <v>2551</v>
      </c>
      <c r="AG2210" s="22">
        <v>100</v>
      </c>
      <c r="AI2210" s="22">
        <v>24.02</v>
      </c>
    </row>
    <row r="2211" spans="1:35">
      <c r="A2211" s="22" t="s">
        <v>2001</v>
      </c>
      <c r="AG2211" s="22">
        <v>100</v>
      </c>
      <c r="AI2211" s="22">
        <v>16.59</v>
      </c>
    </row>
    <row r="2212" spans="1:35">
      <c r="A2212" s="22" t="s">
        <v>2552</v>
      </c>
      <c r="AG2212" s="22">
        <v>100</v>
      </c>
      <c r="AI2212" s="22">
        <v>8.56</v>
      </c>
    </row>
    <row r="2213" spans="1:35">
      <c r="A2213" s="22" t="s">
        <v>3115</v>
      </c>
      <c r="AG2213" s="22">
        <v>100</v>
      </c>
      <c r="AI2213" s="22">
        <v>16.52</v>
      </c>
    </row>
    <row r="2214" spans="1:35">
      <c r="A2214" s="22" t="s">
        <v>3116</v>
      </c>
      <c r="AG2214" s="22">
        <v>100</v>
      </c>
      <c r="AI2214" s="22">
        <v>15.08</v>
      </c>
    </row>
    <row r="2215" spans="1:35">
      <c r="A2215" s="22" t="s">
        <v>2553</v>
      </c>
      <c r="AG2215" s="22">
        <v>100</v>
      </c>
      <c r="AI2215" s="22">
        <v>15.57</v>
      </c>
    </row>
    <row r="2216" spans="1:35">
      <c r="A2216" s="22" t="s">
        <v>2554</v>
      </c>
      <c r="AG2216" s="22">
        <v>100</v>
      </c>
      <c r="AI2216" s="22">
        <v>21.41</v>
      </c>
    </row>
    <row r="2217" spans="1:35">
      <c r="A2217" s="22" t="s">
        <v>2555</v>
      </c>
      <c r="AG2217" s="22">
        <v>100</v>
      </c>
      <c r="AI2217" s="22">
        <v>12.92</v>
      </c>
    </row>
    <row r="2218" spans="1:35">
      <c r="A2218" s="22" t="s">
        <v>2002</v>
      </c>
      <c r="AG2218" s="22">
        <v>100</v>
      </c>
      <c r="AI2218" s="22">
        <v>15.07</v>
      </c>
    </row>
    <row r="2219" spans="1:35">
      <c r="A2219" s="22" t="s">
        <v>2556</v>
      </c>
      <c r="AG2219" s="22">
        <v>100</v>
      </c>
      <c r="AI2219" s="22">
        <v>8.9</v>
      </c>
    </row>
    <row r="2220" spans="1:35">
      <c r="A2220" s="22" t="s">
        <v>2557</v>
      </c>
      <c r="AG2220" s="22">
        <v>100</v>
      </c>
      <c r="AI2220" s="22">
        <v>21</v>
      </c>
    </row>
    <row r="2221" spans="1:35">
      <c r="A2221" s="22" t="s">
        <v>2003</v>
      </c>
      <c r="AG2221" s="22">
        <v>100</v>
      </c>
      <c r="AI2221" s="22">
        <v>19.43</v>
      </c>
    </row>
    <row r="2222" spans="1:35">
      <c r="A2222" s="22" t="s">
        <v>2004</v>
      </c>
      <c r="AG2222" s="22">
        <v>100</v>
      </c>
      <c r="AI2222" s="22">
        <v>12.21</v>
      </c>
    </row>
    <row r="2223" spans="1:35">
      <c r="A2223" s="22" t="s">
        <v>2005</v>
      </c>
      <c r="AG2223" s="22">
        <v>100</v>
      </c>
      <c r="AI2223" s="22">
        <v>24.37</v>
      </c>
    </row>
    <row r="2224" spans="1:35">
      <c r="A2224" s="22" t="s">
        <v>2558</v>
      </c>
      <c r="AG2224" s="22">
        <v>100</v>
      </c>
      <c r="AI2224" s="22">
        <v>13.51</v>
      </c>
    </row>
    <row r="2225" spans="1:35">
      <c r="A2225" s="22" t="s">
        <v>2559</v>
      </c>
      <c r="D2225" s="22">
        <v>3.56</v>
      </c>
      <c r="I2225" s="22">
        <v>5.68</v>
      </c>
      <c r="K2225" s="22">
        <v>3.88</v>
      </c>
      <c r="L2225" s="22">
        <v>7.95</v>
      </c>
      <c r="N2225" s="22">
        <v>7.77</v>
      </c>
      <c r="O2225" s="22">
        <v>11.86</v>
      </c>
      <c r="P2225" s="22">
        <v>27.15</v>
      </c>
      <c r="V2225" s="22">
        <v>4.55</v>
      </c>
      <c r="Z2225" s="22">
        <v>5.94</v>
      </c>
      <c r="AC2225" s="22">
        <v>6.1</v>
      </c>
      <c r="AE2225" s="22">
        <v>15.56</v>
      </c>
      <c r="AI2225" s="22">
        <v>11.26</v>
      </c>
    </row>
    <row r="2226" spans="1:35">
      <c r="A2226" s="22" t="s">
        <v>2560</v>
      </c>
      <c r="AG2226" s="22">
        <v>100</v>
      </c>
      <c r="AI2226" s="22">
        <v>11.24</v>
      </c>
    </row>
    <row r="2227" spans="1:35">
      <c r="A2227" s="22" t="s">
        <v>2561</v>
      </c>
      <c r="AG2227" s="22">
        <v>100</v>
      </c>
      <c r="AI2227" s="22">
        <v>16.559999999999999</v>
      </c>
    </row>
    <row r="2228" spans="1:35">
      <c r="A2228" s="22" t="s">
        <v>2753</v>
      </c>
      <c r="H2228" s="22">
        <v>5.51</v>
      </c>
      <c r="I2228" s="22">
        <v>3.92</v>
      </c>
      <c r="L2228" s="22">
        <v>8.06</v>
      </c>
      <c r="N2228" s="22">
        <v>13.31</v>
      </c>
      <c r="O2228" s="22">
        <v>2.2999999999999998</v>
      </c>
      <c r="W2228" s="22">
        <v>29.27</v>
      </c>
      <c r="X2228" s="22">
        <v>6.29</v>
      </c>
      <c r="Z2228" s="22">
        <v>20.37</v>
      </c>
      <c r="AC2228" s="22">
        <v>10.97</v>
      </c>
      <c r="AI2228" s="22">
        <v>5.76</v>
      </c>
    </row>
    <row r="2229" spans="1:35">
      <c r="A2229" s="22" t="s">
        <v>978</v>
      </c>
      <c r="D2229" s="22">
        <v>1.64</v>
      </c>
      <c r="H2229" s="22">
        <v>10.53</v>
      </c>
      <c r="I2229" s="22">
        <v>1.01</v>
      </c>
      <c r="K2229" s="22">
        <v>1.68</v>
      </c>
      <c r="L2229" s="22">
        <v>3.51</v>
      </c>
      <c r="N2229" s="22">
        <v>2.57</v>
      </c>
      <c r="O2229" s="22">
        <v>2.62</v>
      </c>
      <c r="W2229" s="22">
        <v>24.76</v>
      </c>
      <c r="X2229" s="22">
        <v>15.78</v>
      </c>
      <c r="Z2229" s="22">
        <v>22.99</v>
      </c>
      <c r="AC2229" s="22">
        <v>12.91</v>
      </c>
      <c r="AI2229" s="22">
        <v>5.79</v>
      </c>
    </row>
    <row r="2230" spans="1:35">
      <c r="A2230" s="22" t="s">
        <v>979</v>
      </c>
      <c r="D2230" s="22">
        <v>1.67</v>
      </c>
      <c r="H2230" s="22">
        <v>21.14</v>
      </c>
      <c r="I2230" s="22">
        <v>2.69</v>
      </c>
      <c r="K2230" s="22">
        <v>3.2</v>
      </c>
      <c r="L2230" s="22">
        <v>7.1</v>
      </c>
      <c r="N2230" s="22">
        <v>4.57</v>
      </c>
      <c r="O2230" s="22">
        <v>5.3</v>
      </c>
      <c r="W2230" s="22">
        <v>22.44</v>
      </c>
      <c r="X2230" s="22">
        <v>6.84</v>
      </c>
      <c r="Z2230" s="22">
        <v>12.74</v>
      </c>
      <c r="AC2230" s="22">
        <v>12.31</v>
      </c>
      <c r="AI2230" s="22">
        <v>8.1300000000000008</v>
      </c>
    </row>
    <row r="2231" spans="1:35">
      <c r="A2231" s="22" t="s">
        <v>980</v>
      </c>
      <c r="D2231" s="22">
        <v>1.66</v>
      </c>
      <c r="H2231" s="22">
        <v>30.41</v>
      </c>
      <c r="I2231" s="22">
        <v>2.5099999999999998</v>
      </c>
      <c r="K2231" s="22">
        <v>3.88</v>
      </c>
      <c r="L2231" s="22">
        <v>10.51</v>
      </c>
      <c r="N2231" s="22">
        <v>7.39</v>
      </c>
      <c r="O2231" s="22">
        <v>7.77</v>
      </c>
      <c r="W2231" s="22">
        <v>14.84</v>
      </c>
      <c r="Z2231" s="22">
        <v>10.76</v>
      </c>
      <c r="AC2231" s="22">
        <v>10.27</v>
      </c>
      <c r="AI2231" s="22">
        <v>10.82</v>
      </c>
    </row>
    <row r="2232" spans="1:35">
      <c r="A2232" s="22" t="s">
        <v>981</v>
      </c>
      <c r="D2232" s="22">
        <v>1.67</v>
      </c>
      <c r="H2232" s="22">
        <v>36.75</v>
      </c>
      <c r="I2232" s="22">
        <v>4.97</v>
      </c>
      <c r="K2232" s="22">
        <v>5</v>
      </c>
      <c r="L2232" s="22">
        <v>12.95</v>
      </c>
      <c r="N2232" s="22">
        <v>9.31</v>
      </c>
      <c r="O2232" s="22">
        <v>8.33</v>
      </c>
      <c r="W2232" s="22">
        <v>7.32</v>
      </c>
      <c r="Z2232" s="22">
        <v>7.1</v>
      </c>
      <c r="AC2232" s="22">
        <v>6.6</v>
      </c>
      <c r="AI2232" s="22">
        <v>12.64</v>
      </c>
    </row>
    <row r="2233" spans="1:35">
      <c r="A2233" s="22" t="s">
        <v>982</v>
      </c>
      <c r="D2233" s="22">
        <v>1.67</v>
      </c>
      <c r="H2233" s="22">
        <v>43.37</v>
      </c>
      <c r="I2233" s="22">
        <v>3.48</v>
      </c>
      <c r="K2233" s="22">
        <v>5.83</v>
      </c>
      <c r="L2233" s="22">
        <v>18.55</v>
      </c>
      <c r="N2233" s="22">
        <v>12.18</v>
      </c>
      <c r="O2233" s="22">
        <v>11.45</v>
      </c>
      <c r="AC2233" s="22">
        <v>3.47</v>
      </c>
      <c r="AI2233" s="22">
        <v>14.29</v>
      </c>
    </row>
    <row r="2234" spans="1:35">
      <c r="A2234" s="22" t="s">
        <v>983</v>
      </c>
      <c r="H2234" s="22">
        <v>22.54</v>
      </c>
      <c r="K2234" s="22">
        <v>5.71</v>
      </c>
      <c r="L2234" s="22">
        <v>8.9600000000000009</v>
      </c>
      <c r="N2234" s="22">
        <v>36.93</v>
      </c>
      <c r="W2234" s="22">
        <v>14.81</v>
      </c>
      <c r="X2234" s="22">
        <v>10.07</v>
      </c>
      <c r="AC2234" s="22">
        <v>0.98</v>
      </c>
      <c r="AI2234" s="22">
        <v>7.78</v>
      </c>
    </row>
    <row r="2235" spans="1:35">
      <c r="A2235" s="22" t="s">
        <v>984</v>
      </c>
      <c r="W2235" s="22">
        <v>79.84</v>
      </c>
      <c r="X2235" s="22">
        <v>13.9</v>
      </c>
      <c r="Z2235" s="22">
        <v>2.86</v>
      </c>
      <c r="AC2235" s="22">
        <v>3.4</v>
      </c>
      <c r="AI2235" s="22">
        <v>5.36</v>
      </c>
    </row>
    <row r="2236" spans="1:35">
      <c r="A2236" s="22" t="s">
        <v>2006</v>
      </c>
      <c r="L2236" s="22">
        <v>7.87</v>
      </c>
      <c r="N2236" s="22">
        <v>88.15</v>
      </c>
      <c r="AC2236" s="22">
        <v>3.98</v>
      </c>
      <c r="AI2236" s="22">
        <v>9.9700000000000006</v>
      </c>
    </row>
    <row r="2237" spans="1:35">
      <c r="A2237" s="22" t="s">
        <v>2007</v>
      </c>
      <c r="L2237" s="22">
        <v>8.36</v>
      </c>
      <c r="N2237" s="22">
        <v>93.86</v>
      </c>
      <c r="AC2237" s="22">
        <v>-2.2200000000000002</v>
      </c>
      <c r="AI2237" s="22">
        <v>13.64</v>
      </c>
    </row>
    <row r="2238" spans="1:35">
      <c r="A2238" s="22" t="s">
        <v>985</v>
      </c>
      <c r="L2238" s="22">
        <v>98.1</v>
      </c>
      <c r="AC2238" s="22">
        <v>1.9</v>
      </c>
      <c r="AI2238" s="22">
        <v>19.57</v>
      </c>
    </row>
    <row r="2239" spans="1:35">
      <c r="A2239" s="22" t="s">
        <v>2008</v>
      </c>
      <c r="W2239" s="22">
        <v>80.959999999999994</v>
      </c>
      <c r="X2239" s="22">
        <v>15.17</v>
      </c>
      <c r="Z2239" s="22">
        <v>2.86</v>
      </c>
      <c r="AC2239" s="22">
        <v>1.01</v>
      </c>
      <c r="AI2239" s="22">
        <v>5.81</v>
      </c>
    </row>
    <row r="2240" spans="1:35">
      <c r="A2240" s="22" t="s">
        <v>986</v>
      </c>
      <c r="W2240" s="22">
        <v>75.28</v>
      </c>
      <c r="X2240" s="22">
        <v>24.25</v>
      </c>
      <c r="AC2240" s="22">
        <v>0.47</v>
      </c>
      <c r="AI2240" s="22">
        <v>3.85</v>
      </c>
    </row>
    <row r="2241" spans="1:35">
      <c r="A2241" s="22" t="s">
        <v>987</v>
      </c>
      <c r="K2241" s="22">
        <v>99.44</v>
      </c>
      <c r="AC2241" s="22">
        <v>0.56000000000000005</v>
      </c>
      <c r="AI2241" s="22">
        <v>12.44</v>
      </c>
    </row>
    <row r="2242" spans="1:35">
      <c r="A2242" s="22" t="s">
        <v>988</v>
      </c>
      <c r="H2242" s="22">
        <v>51.9</v>
      </c>
      <c r="I2242" s="22">
        <v>2.29</v>
      </c>
      <c r="K2242" s="22">
        <v>7.54</v>
      </c>
      <c r="L2242" s="22">
        <v>15.31</v>
      </c>
      <c r="N2242" s="22">
        <v>4.4000000000000004</v>
      </c>
      <c r="O2242" s="22">
        <v>12.16</v>
      </c>
      <c r="P2242" s="22">
        <v>6.06</v>
      </c>
      <c r="AC2242" s="22">
        <v>0.34</v>
      </c>
      <c r="AI2242" s="22">
        <v>17.62</v>
      </c>
    </row>
    <row r="2243" spans="1:35">
      <c r="A2243" s="22" t="s">
        <v>2009</v>
      </c>
      <c r="L2243" s="22">
        <v>4.3</v>
      </c>
      <c r="N2243" s="22">
        <v>14.09</v>
      </c>
      <c r="W2243" s="22">
        <v>45.82</v>
      </c>
      <c r="X2243" s="22">
        <v>22.38</v>
      </c>
      <c r="Z2243" s="22">
        <v>2.87</v>
      </c>
      <c r="AC2243" s="22">
        <v>10.54</v>
      </c>
      <c r="AI2243" s="22">
        <v>5.4</v>
      </c>
    </row>
    <row r="2244" spans="1:35">
      <c r="A2244" s="22" t="s">
        <v>989</v>
      </c>
      <c r="H2244" s="22">
        <v>4.6100000000000003</v>
      </c>
      <c r="L2244" s="22">
        <v>2.63</v>
      </c>
      <c r="N2244" s="22">
        <v>12.53</v>
      </c>
      <c r="W2244" s="22">
        <v>39.53</v>
      </c>
      <c r="X2244" s="22">
        <v>25.06</v>
      </c>
      <c r="Z2244" s="22">
        <v>9.51</v>
      </c>
      <c r="AC2244" s="22">
        <v>6.13</v>
      </c>
      <c r="AI2244" s="22">
        <v>4.6100000000000003</v>
      </c>
    </row>
    <row r="2245" spans="1:35">
      <c r="A2245" s="22" t="s">
        <v>990</v>
      </c>
      <c r="H2245" s="22">
        <v>5.31</v>
      </c>
      <c r="I2245" s="22">
        <v>1.08</v>
      </c>
      <c r="K2245" s="22">
        <v>3.99</v>
      </c>
      <c r="L2245" s="22">
        <v>7.89</v>
      </c>
      <c r="N2245" s="22">
        <v>17.37</v>
      </c>
      <c r="O2245" s="22">
        <v>1.1200000000000001</v>
      </c>
      <c r="W2245" s="22">
        <v>42.44</v>
      </c>
      <c r="X2245" s="22">
        <v>15.35</v>
      </c>
      <c r="Z2245" s="22">
        <v>3.88</v>
      </c>
      <c r="AC2245" s="22">
        <v>1.57</v>
      </c>
      <c r="AI2245" s="22">
        <v>7.11</v>
      </c>
    </row>
    <row r="2246" spans="1:35">
      <c r="A2246" s="22" t="s">
        <v>233</v>
      </c>
      <c r="H2246" s="22">
        <v>1.76</v>
      </c>
      <c r="L2246" s="22">
        <v>3.53</v>
      </c>
      <c r="N2246" s="22">
        <v>40.11</v>
      </c>
      <c r="W2246" s="22">
        <v>46.44</v>
      </c>
      <c r="X2246" s="22">
        <v>3.91</v>
      </c>
      <c r="Z2246" s="22">
        <v>1.54</v>
      </c>
      <c r="AC2246" s="22">
        <v>2.71</v>
      </c>
      <c r="AI2246" s="22">
        <v>5.73</v>
      </c>
    </row>
    <row r="2247" spans="1:35">
      <c r="A2247" s="22" t="s">
        <v>991</v>
      </c>
      <c r="H2247" s="22">
        <v>9.89</v>
      </c>
      <c r="I2247" s="22">
        <v>1.45</v>
      </c>
      <c r="K2247" s="22">
        <v>6.58</v>
      </c>
      <c r="L2247" s="22">
        <v>12.16</v>
      </c>
      <c r="N2247" s="22">
        <v>24.53</v>
      </c>
      <c r="O2247" s="22">
        <v>1.51</v>
      </c>
      <c r="W2247" s="22">
        <v>29.48</v>
      </c>
      <c r="X2247" s="22">
        <v>9.58</v>
      </c>
      <c r="Z2247" s="22">
        <v>3.52</v>
      </c>
      <c r="AC2247" s="22">
        <v>1.3</v>
      </c>
      <c r="AI2247" s="22">
        <v>9.07</v>
      </c>
    </row>
    <row r="2248" spans="1:35">
      <c r="A2248" s="22" t="s">
        <v>992</v>
      </c>
      <c r="H2248" s="22">
        <v>10.57</v>
      </c>
      <c r="I2248" s="22">
        <v>4.17</v>
      </c>
      <c r="K2248" s="22">
        <v>6.54</v>
      </c>
      <c r="L2248" s="22">
        <v>11.79</v>
      </c>
      <c r="N2248" s="22">
        <v>28.59</v>
      </c>
      <c r="W2248" s="22">
        <v>17.27</v>
      </c>
      <c r="X2248" s="22">
        <v>14.31</v>
      </c>
      <c r="Z2248" s="22">
        <v>0.98</v>
      </c>
      <c r="AC2248" s="22">
        <v>5.78</v>
      </c>
      <c r="AI2248" s="22">
        <v>10.35</v>
      </c>
    </row>
    <row r="2249" spans="1:35">
      <c r="A2249" s="22" t="s">
        <v>993</v>
      </c>
      <c r="H2249" s="22">
        <v>4.03</v>
      </c>
      <c r="L2249" s="22">
        <v>2.64</v>
      </c>
      <c r="N2249" s="22">
        <v>12.4</v>
      </c>
      <c r="W2249" s="22">
        <v>44.64</v>
      </c>
      <c r="X2249" s="22">
        <v>27.15</v>
      </c>
      <c r="Z2249" s="22">
        <v>6.84</v>
      </c>
      <c r="AC2249" s="22">
        <v>2.2999999999999998</v>
      </c>
      <c r="AI2249" s="22">
        <v>4.5599999999999996</v>
      </c>
    </row>
    <row r="2250" spans="1:35">
      <c r="A2250" s="22" t="s">
        <v>994</v>
      </c>
      <c r="H2250" s="22">
        <v>5.82</v>
      </c>
      <c r="I2250" s="22">
        <v>0.8</v>
      </c>
      <c r="K2250" s="22">
        <v>4.2300000000000004</v>
      </c>
      <c r="L2250" s="22">
        <v>7.4</v>
      </c>
      <c r="N2250" s="22">
        <v>17.46</v>
      </c>
      <c r="O2250" s="22">
        <v>0.83</v>
      </c>
      <c r="W2250" s="22">
        <v>44.71</v>
      </c>
      <c r="X2250" s="22">
        <v>14.15</v>
      </c>
      <c r="Z2250" s="22">
        <v>2.61</v>
      </c>
      <c r="AC2250" s="22">
        <v>1.99</v>
      </c>
      <c r="AI2250" s="22">
        <v>6.85</v>
      </c>
    </row>
    <row r="2251" spans="1:35">
      <c r="A2251" s="22" t="s">
        <v>995</v>
      </c>
      <c r="H2251" s="22">
        <v>9.99</v>
      </c>
      <c r="I2251" s="22">
        <v>1.47</v>
      </c>
      <c r="K2251" s="22">
        <v>6.18</v>
      </c>
      <c r="L2251" s="22">
        <v>11.8</v>
      </c>
      <c r="N2251" s="22">
        <v>24.8</v>
      </c>
      <c r="O2251" s="22">
        <v>1.53</v>
      </c>
      <c r="W2251" s="22">
        <v>30.13</v>
      </c>
      <c r="X2251" s="22">
        <v>10.53</v>
      </c>
      <c r="Z2251" s="22">
        <v>3.1</v>
      </c>
      <c r="AC2251" s="22">
        <v>0.47</v>
      </c>
      <c r="AI2251" s="22">
        <v>8.23</v>
      </c>
    </row>
    <row r="2252" spans="1:35">
      <c r="A2252" s="22" t="s">
        <v>996</v>
      </c>
      <c r="H2252" s="22">
        <v>11.15</v>
      </c>
      <c r="I2252" s="22">
        <v>3.75</v>
      </c>
      <c r="K2252" s="22">
        <v>7.89</v>
      </c>
      <c r="L2252" s="22">
        <v>13.16</v>
      </c>
      <c r="N2252" s="22">
        <v>33.39</v>
      </c>
      <c r="O2252" s="22">
        <v>5.91</v>
      </c>
      <c r="W2252" s="22">
        <v>16.88</v>
      </c>
      <c r="X2252" s="22">
        <v>4.87</v>
      </c>
      <c r="Z2252" s="22">
        <v>1.97</v>
      </c>
      <c r="AC2252" s="22">
        <v>1.03</v>
      </c>
      <c r="AI2252" s="22">
        <v>9.6199999999999992</v>
      </c>
    </row>
    <row r="2253" spans="1:35">
      <c r="A2253" s="22" t="s">
        <v>997</v>
      </c>
      <c r="H2253" s="22">
        <v>2.95</v>
      </c>
      <c r="I2253" s="22">
        <v>92.72</v>
      </c>
      <c r="O2253" s="22">
        <v>3.68</v>
      </c>
      <c r="AC2253" s="22">
        <v>0.65</v>
      </c>
      <c r="AI2253" s="22">
        <v>21.75</v>
      </c>
    </row>
    <row r="2254" spans="1:35">
      <c r="A2254" s="22" t="s">
        <v>998</v>
      </c>
      <c r="W2254" s="22">
        <v>69.739999999999995</v>
      </c>
      <c r="X2254" s="22">
        <v>21.15</v>
      </c>
      <c r="Z2254" s="22">
        <v>6.3</v>
      </c>
      <c r="AC2254" s="22">
        <v>2.81</v>
      </c>
      <c r="AI2254" s="22">
        <v>4.6500000000000004</v>
      </c>
    </row>
    <row r="2255" spans="1:35">
      <c r="A2255" s="22" t="s">
        <v>2010</v>
      </c>
      <c r="W2255" s="22">
        <v>3.62</v>
      </c>
      <c r="X2255" s="22">
        <v>93.35</v>
      </c>
      <c r="Z2255" s="22">
        <v>3.09</v>
      </c>
      <c r="AC2255" s="22">
        <v>-0.06</v>
      </c>
      <c r="AI2255" s="22">
        <v>0.96</v>
      </c>
    </row>
    <row r="2256" spans="1:35">
      <c r="A2256" s="22" t="s">
        <v>2011</v>
      </c>
      <c r="W2256" s="22">
        <v>63.52</v>
      </c>
      <c r="X2256" s="22">
        <v>5.9</v>
      </c>
      <c r="Z2256" s="22">
        <v>24.91</v>
      </c>
      <c r="AC2256" s="22">
        <v>5.67</v>
      </c>
      <c r="AI2256" s="22">
        <v>7.08</v>
      </c>
    </row>
    <row r="2257" spans="1:35">
      <c r="A2257" s="22" t="s">
        <v>999</v>
      </c>
      <c r="C2257" s="22">
        <v>0.02</v>
      </c>
      <c r="H2257" s="22">
        <v>1.1100000000000001</v>
      </c>
      <c r="L2257" s="22">
        <v>3.96</v>
      </c>
      <c r="N2257" s="22">
        <v>94.53</v>
      </c>
      <c r="AC2257" s="22">
        <v>0.38</v>
      </c>
      <c r="AI2257" s="22">
        <v>14.39</v>
      </c>
    </row>
    <row r="2258" spans="1:35">
      <c r="A2258" s="22" t="s">
        <v>1000</v>
      </c>
      <c r="H2258" s="22">
        <v>0.21</v>
      </c>
      <c r="L2258" s="22">
        <v>14.86</v>
      </c>
      <c r="N2258" s="22">
        <v>84.4</v>
      </c>
      <c r="AC2258" s="22">
        <v>0.53</v>
      </c>
      <c r="AI2258" s="22">
        <v>16.64</v>
      </c>
    </row>
    <row r="2259" spans="1:35">
      <c r="A2259" s="22" t="s">
        <v>1001</v>
      </c>
      <c r="H2259" s="22">
        <v>99.76</v>
      </c>
      <c r="AC2259" s="22">
        <v>0.24</v>
      </c>
      <c r="AI2259" s="22">
        <v>20.66</v>
      </c>
    </row>
    <row r="2260" spans="1:35">
      <c r="A2260" s="22" t="s">
        <v>1002</v>
      </c>
      <c r="B2260" s="22">
        <v>9.6999999999999993</v>
      </c>
      <c r="F2260" s="22">
        <v>68.5</v>
      </c>
      <c r="Z2260" s="22">
        <v>15.2</v>
      </c>
      <c r="AC2260" s="22">
        <v>4.9000000000000004</v>
      </c>
      <c r="AF2260" s="22">
        <v>1.7</v>
      </c>
      <c r="AI2260" s="22">
        <v>13.12</v>
      </c>
    </row>
    <row r="2261" spans="1:35">
      <c r="A2261" s="22" t="s">
        <v>2562</v>
      </c>
      <c r="F2261" s="22">
        <v>96.5</v>
      </c>
      <c r="AC2261" s="22">
        <v>3.5</v>
      </c>
    </row>
    <row r="2262" spans="1:35">
      <c r="A2262" s="22" t="s">
        <v>1003</v>
      </c>
      <c r="B2262" s="22">
        <v>10.1</v>
      </c>
      <c r="F2262" s="22">
        <v>67.8</v>
      </c>
      <c r="Z2262" s="22">
        <v>15.2</v>
      </c>
      <c r="AC2262" s="22">
        <v>4.2</v>
      </c>
      <c r="AF2262" s="22">
        <v>2.7</v>
      </c>
      <c r="AI2262" s="22">
        <v>13.22</v>
      </c>
    </row>
    <row r="2263" spans="1:35">
      <c r="A2263" s="22" t="s">
        <v>1004</v>
      </c>
      <c r="F2263" s="22">
        <v>93.1</v>
      </c>
      <c r="AC2263" s="22">
        <v>3.6</v>
      </c>
      <c r="AF2263" s="22">
        <v>3.3</v>
      </c>
      <c r="AI2263" s="22">
        <v>19.32</v>
      </c>
    </row>
    <row r="2264" spans="1:35">
      <c r="A2264" s="22" t="s">
        <v>1005</v>
      </c>
      <c r="F2264" s="22">
        <v>98.2</v>
      </c>
      <c r="AC2264" s="22">
        <v>1.8</v>
      </c>
      <c r="AI2264" s="22">
        <v>3.63</v>
      </c>
    </row>
    <row r="2265" spans="1:35">
      <c r="A2265" s="22" t="s">
        <v>1006</v>
      </c>
      <c r="B2265" s="22">
        <v>5.5</v>
      </c>
      <c r="F2265" s="22">
        <v>60.7</v>
      </c>
      <c r="Z2265" s="22">
        <v>30.5</v>
      </c>
      <c r="AC2265" s="22">
        <v>3.3</v>
      </c>
      <c r="AI2265" s="22">
        <v>12.92</v>
      </c>
    </row>
    <row r="2266" spans="1:35">
      <c r="A2266" s="22" t="s">
        <v>1007</v>
      </c>
      <c r="F2266" s="22">
        <v>98.6</v>
      </c>
      <c r="AC2266" s="22">
        <v>1.4</v>
      </c>
      <c r="AI2266" s="22">
        <v>19.829999999999998</v>
      </c>
    </row>
    <row r="2267" spans="1:35">
      <c r="A2267" s="22" t="s">
        <v>1008</v>
      </c>
      <c r="F2267" s="22">
        <v>97.4</v>
      </c>
      <c r="AC2267" s="22">
        <v>2.6</v>
      </c>
      <c r="AI2267" s="22">
        <v>16.25</v>
      </c>
    </row>
    <row r="2268" spans="1:35">
      <c r="A2268" s="22" t="s">
        <v>1009</v>
      </c>
      <c r="F2268" s="22">
        <v>76.5</v>
      </c>
      <c r="Z2268" s="22">
        <v>3.9</v>
      </c>
      <c r="AC2268" s="22">
        <v>15.6</v>
      </c>
      <c r="AF2268" s="22">
        <v>4</v>
      </c>
      <c r="AI2268" s="22">
        <v>13.14</v>
      </c>
    </row>
    <row r="2269" spans="1:35">
      <c r="A2269" s="22" t="s">
        <v>1010</v>
      </c>
      <c r="F2269" s="22">
        <v>98.1</v>
      </c>
      <c r="AC2269" s="22">
        <v>1.9</v>
      </c>
      <c r="AI2269" s="22">
        <v>13.88</v>
      </c>
    </row>
    <row r="2270" spans="1:35">
      <c r="A2270" s="22" t="s">
        <v>1011</v>
      </c>
      <c r="F2270" s="22">
        <v>97.8</v>
      </c>
      <c r="AC2270" s="22">
        <v>2.2000000000000002</v>
      </c>
      <c r="AI2270" s="22">
        <v>14.84</v>
      </c>
    </row>
    <row r="2271" spans="1:35">
      <c r="A2271" s="22" t="s">
        <v>1012</v>
      </c>
      <c r="B2271" s="22">
        <v>5.7</v>
      </c>
      <c r="F2271" s="22">
        <v>38.4</v>
      </c>
      <c r="Z2271" s="22">
        <v>50.4</v>
      </c>
      <c r="AC2271" s="22">
        <v>5.5</v>
      </c>
      <c r="AI2271" s="22">
        <v>8.69</v>
      </c>
    </row>
    <row r="2272" spans="1:35">
      <c r="A2272" s="22" t="s">
        <v>1013</v>
      </c>
      <c r="B2272" s="22">
        <v>9.4</v>
      </c>
      <c r="F2272" s="22">
        <v>19</v>
      </c>
      <c r="Z2272" s="22">
        <v>65.599999999999994</v>
      </c>
      <c r="AC2272" s="22">
        <v>6</v>
      </c>
      <c r="AI2272" s="22">
        <v>5.69</v>
      </c>
    </row>
    <row r="2273" spans="1:35">
      <c r="A2273" s="22" t="s">
        <v>2012</v>
      </c>
      <c r="B2273" s="22">
        <v>14.1</v>
      </c>
      <c r="F2273" s="22">
        <v>62.3</v>
      </c>
      <c r="Z2273" s="22">
        <v>16</v>
      </c>
      <c r="AC2273" s="22">
        <v>7.6</v>
      </c>
      <c r="AI2273" s="22">
        <v>12.33</v>
      </c>
    </row>
    <row r="2274" spans="1:35">
      <c r="A2274" s="22" t="s">
        <v>1014</v>
      </c>
      <c r="Z2274" s="22">
        <v>99.8</v>
      </c>
      <c r="AC2274" s="22">
        <v>0.2</v>
      </c>
      <c r="AI2274" s="22">
        <v>5.87</v>
      </c>
    </row>
    <row r="2275" spans="1:35">
      <c r="A2275" s="22" t="s">
        <v>1015</v>
      </c>
      <c r="F2275" s="22">
        <v>97.3</v>
      </c>
      <c r="AC2275" s="22">
        <v>2.7</v>
      </c>
      <c r="AI2275" s="22">
        <v>18.059999999999999</v>
      </c>
    </row>
    <row r="2276" spans="1:35">
      <c r="A2276" s="22" t="s">
        <v>2563</v>
      </c>
      <c r="Z2276" s="22">
        <v>99.6</v>
      </c>
      <c r="AC2276" s="22">
        <v>0.4</v>
      </c>
      <c r="AI2276" s="22">
        <v>4.54</v>
      </c>
    </row>
    <row r="2277" spans="1:35">
      <c r="A2277" s="22" t="s">
        <v>1016</v>
      </c>
      <c r="F2277" s="22">
        <v>98</v>
      </c>
      <c r="AC2277" s="22">
        <v>2</v>
      </c>
      <c r="AI2277" s="22">
        <v>19.57</v>
      </c>
    </row>
    <row r="2278" spans="1:35">
      <c r="A2278" s="22" t="s">
        <v>1017</v>
      </c>
      <c r="F2278" s="22">
        <v>99.3</v>
      </c>
      <c r="AC2278" s="22">
        <v>0.7</v>
      </c>
      <c r="AI2278" s="22">
        <v>21.49</v>
      </c>
    </row>
    <row r="2279" spans="1:35">
      <c r="A2279" s="22" t="s">
        <v>2564</v>
      </c>
      <c r="F2279" s="22">
        <v>98.6</v>
      </c>
      <c r="AC2279" s="22">
        <v>1.4</v>
      </c>
      <c r="AI2279" s="22">
        <v>3.1</v>
      </c>
    </row>
    <row r="2280" spans="1:35">
      <c r="A2280" s="22" t="s">
        <v>1018</v>
      </c>
      <c r="B2280" s="22">
        <v>-20.62</v>
      </c>
      <c r="Z2280" s="22">
        <v>115.1</v>
      </c>
      <c r="AC2280" s="22">
        <v>-1.18</v>
      </c>
      <c r="AE2280" s="22">
        <v>6.7</v>
      </c>
      <c r="AI2280" s="22">
        <v>5.46</v>
      </c>
    </row>
    <row r="2281" spans="1:35">
      <c r="A2281" s="22" t="s">
        <v>2565</v>
      </c>
      <c r="AG2281" s="22">
        <v>100</v>
      </c>
      <c r="AI2281" s="22">
        <v>4.28</v>
      </c>
    </row>
    <row r="2282" spans="1:35">
      <c r="A2282" s="22" t="s">
        <v>2566</v>
      </c>
      <c r="AG2282" s="22">
        <v>100</v>
      </c>
      <c r="AI2282" s="22">
        <v>7.43</v>
      </c>
    </row>
    <row r="2283" spans="1:35">
      <c r="A2283" s="22" t="s">
        <v>2567</v>
      </c>
      <c r="AG2283" s="22">
        <v>100</v>
      </c>
      <c r="AI2283" s="22">
        <v>0.12</v>
      </c>
    </row>
    <row r="2284" spans="1:35">
      <c r="A2284" s="22" t="s">
        <v>2568</v>
      </c>
      <c r="AG2284" s="22">
        <v>100</v>
      </c>
      <c r="AI2284" s="22">
        <v>5.4</v>
      </c>
    </row>
    <row r="2285" spans="1:35">
      <c r="A2285" s="22" t="s">
        <v>1019</v>
      </c>
      <c r="S2285" s="22">
        <v>0.86</v>
      </c>
      <c r="U2285" s="22">
        <v>0.1</v>
      </c>
      <c r="W2285" s="22">
        <v>62.8</v>
      </c>
      <c r="Z2285" s="22">
        <v>31.7</v>
      </c>
      <c r="AC2285" s="22">
        <v>4.54</v>
      </c>
      <c r="AI2285" s="22">
        <v>3.78</v>
      </c>
    </row>
    <row r="2286" spans="1:35">
      <c r="A2286" s="22" t="s">
        <v>1020</v>
      </c>
      <c r="I2286" s="22">
        <v>23</v>
      </c>
      <c r="J2286" s="22">
        <v>67.709999999999994</v>
      </c>
      <c r="K2286" s="22">
        <v>0.8</v>
      </c>
      <c r="L2286" s="22">
        <v>2.4900000000000002</v>
      </c>
      <c r="N2286" s="22">
        <v>3.82</v>
      </c>
      <c r="AC2286" s="22">
        <v>2.1800000000000002</v>
      </c>
      <c r="AI2286" s="22">
        <v>29.03</v>
      </c>
    </row>
    <row r="2287" spans="1:35">
      <c r="A2287" s="22" t="s">
        <v>1021</v>
      </c>
      <c r="I2287" s="22">
        <v>42.57</v>
      </c>
      <c r="J2287" s="22">
        <v>54.29</v>
      </c>
      <c r="AC2287" s="22">
        <v>3.14</v>
      </c>
      <c r="AI2287" s="22">
        <v>19.12</v>
      </c>
    </row>
    <row r="2288" spans="1:35">
      <c r="A2288" s="22" t="s">
        <v>1022</v>
      </c>
      <c r="I2288" s="22">
        <v>42.58</v>
      </c>
      <c r="J2288" s="22">
        <v>54.22</v>
      </c>
      <c r="P2288" s="22">
        <v>-0.02</v>
      </c>
      <c r="AC2288" s="22">
        <v>3.22</v>
      </c>
      <c r="AI2288" s="22">
        <v>14.43</v>
      </c>
    </row>
    <row r="2289" spans="1:35">
      <c r="A2289" s="22" t="s">
        <v>1023</v>
      </c>
      <c r="H2289" s="22">
        <v>1.69</v>
      </c>
      <c r="I2289" s="22">
        <v>8.0299999999999994</v>
      </c>
      <c r="N2289" s="22">
        <v>85.98</v>
      </c>
      <c r="O2289" s="22">
        <v>2.7</v>
      </c>
      <c r="P2289" s="22">
        <v>0.01</v>
      </c>
      <c r="AC2289" s="22">
        <v>1.59</v>
      </c>
      <c r="AI2289" s="22">
        <v>9.84</v>
      </c>
    </row>
    <row r="2290" spans="1:35">
      <c r="A2290" s="22" t="s">
        <v>2569</v>
      </c>
      <c r="AG2290" s="22">
        <v>100</v>
      </c>
    </row>
    <row r="2291" spans="1:35">
      <c r="A2291" s="22" t="s">
        <v>2570</v>
      </c>
      <c r="AG2291" s="22">
        <v>100</v>
      </c>
      <c r="AI2291" s="22">
        <v>11.02</v>
      </c>
    </row>
    <row r="2292" spans="1:35">
      <c r="A2292" s="22" t="s">
        <v>1024</v>
      </c>
      <c r="B2292" s="22">
        <v>24</v>
      </c>
      <c r="Z2292" s="22">
        <v>32.229999999999997</v>
      </c>
      <c r="AC2292" s="22">
        <v>5.41</v>
      </c>
      <c r="AE2292" s="22">
        <v>38.36</v>
      </c>
      <c r="AI2292" s="22">
        <v>10.25</v>
      </c>
    </row>
    <row r="2293" spans="1:35">
      <c r="A2293" s="22" t="s">
        <v>1025</v>
      </c>
      <c r="J2293" s="22">
        <v>2.1800000000000002</v>
      </c>
      <c r="L2293" s="22">
        <v>94.7</v>
      </c>
      <c r="N2293" s="22">
        <v>2.27</v>
      </c>
      <c r="P2293" s="22">
        <v>0.01</v>
      </c>
      <c r="AC2293" s="22">
        <v>0.84</v>
      </c>
      <c r="AI2293" s="22">
        <v>20.76</v>
      </c>
    </row>
    <row r="2294" spans="1:35">
      <c r="A2294" s="22" t="s">
        <v>1026</v>
      </c>
      <c r="J2294" s="22">
        <v>3.64</v>
      </c>
      <c r="L2294" s="22">
        <v>92.93</v>
      </c>
      <c r="N2294" s="22">
        <v>1.78</v>
      </c>
      <c r="P2294" s="22">
        <v>0.01</v>
      </c>
      <c r="AC2294" s="22">
        <v>1.64</v>
      </c>
      <c r="AI2294" s="22">
        <v>22.31</v>
      </c>
    </row>
    <row r="2295" spans="1:35">
      <c r="A2295" s="22" t="s">
        <v>1027</v>
      </c>
      <c r="J2295" s="22">
        <v>4.71</v>
      </c>
      <c r="L2295" s="22">
        <v>89.54</v>
      </c>
      <c r="N2295" s="22">
        <v>4.75</v>
      </c>
      <c r="AC2295" s="22">
        <v>1</v>
      </c>
      <c r="AI2295" s="22">
        <v>27.2</v>
      </c>
    </row>
    <row r="2296" spans="1:35">
      <c r="A2296" s="22" t="s">
        <v>1028</v>
      </c>
      <c r="G2296" s="22">
        <v>3.03</v>
      </c>
      <c r="I2296" s="22">
        <v>4.1900000000000004</v>
      </c>
      <c r="L2296" s="22">
        <v>80.989999999999995</v>
      </c>
      <c r="M2296" s="22">
        <v>6.99</v>
      </c>
      <c r="AC2296" s="22">
        <v>4.8</v>
      </c>
      <c r="AI2296" s="22">
        <v>16.68</v>
      </c>
    </row>
    <row r="2297" spans="1:35">
      <c r="A2297" s="22" t="s">
        <v>1029</v>
      </c>
      <c r="AG2297" s="22">
        <v>100</v>
      </c>
      <c r="AI2297" s="22">
        <v>34.6</v>
      </c>
    </row>
    <row r="2298" spans="1:35">
      <c r="A2298" s="22" t="s">
        <v>2571</v>
      </c>
      <c r="AG2298" s="22">
        <v>100</v>
      </c>
      <c r="AI2298" s="22">
        <v>1.66</v>
      </c>
    </row>
    <row r="2299" spans="1:35">
      <c r="A2299" s="22" t="s">
        <v>1030</v>
      </c>
      <c r="AG2299" s="22">
        <v>100</v>
      </c>
      <c r="AI2299" s="22">
        <v>3.6</v>
      </c>
    </row>
    <row r="2300" spans="1:35">
      <c r="A2300" s="22" t="s">
        <v>2572</v>
      </c>
      <c r="H2300" s="22">
        <v>10.36</v>
      </c>
      <c r="I2300" s="22">
        <v>1.26</v>
      </c>
      <c r="K2300" s="22">
        <v>1.87</v>
      </c>
      <c r="L2300" s="22">
        <v>5.3</v>
      </c>
      <c r="N2300" s="22">
        <v>10.01</v>
      </c>
      <c r="O2300" s="22">
        <v>3.36</v>
      </c>
      <c r="V2300" s="22">
        <v>15.99</v>
      </c>
      <c r="Z2300" s="22">
        <v>42.46</v>
      </c>
      <c r="AC2300" s="22">
        <v>9.39</v>
      </c>
      <c r="AI2300" s="22">
        <v>5.56</v>
      </c>
    </row>
    <row r="2301" spans="1:35">
      <c r="A2301" s="22" t="s">
        <v>2573</v>
      </c>
      <c r="H2301" s="22">
        <v>12.54</v>
      </c>
      <c r="I2301" s="22">
        <v>1.63</v>
      </c>
      <c r="K2301" s="22">
        <v>2.02</v>
      </c>
      <c r="L2301" s="22">
        <v>6.88</v>
      </c>
      <c r="N2301" s="22">
        <v>16.04</v>
      </c>
      <c r="O2301" s="22">
        <v>7.5</v>
      </c>
      <c r="V2301" s="22">
        <v>11.57</v>
      </c>
      <c r="Z2301" s="22">
        <v>34.92</v>
      </c>
      <c r="AC2301" s="22">
        <v>6.9</v>
      </c>
      <c r="AI2301" s="22">
        <v>7.28</v>
      </c>
    </row>
    <row r="2302" spans="1:35">
      <c r="A2302" s="22" t="s">
        <v>2574</v>
      </c>
      <c r="H2302" s="22">
        <v>15.06</v>
      </c>
      <c r="I2302" s="22">
        <v>1.92</v>
      </c>
      <c r="K2302" s="22">
        <v>2.23</v>
      </c>
      <c r="L2302" s="22">
        <v>7.5</v>
      </c>
      <c r="N2302" s="22">
        <v>19.239999999999998</v>
      </c>
      <c r="O2302" s="22">
        <v>11.75</v>
      </c>
      <c r="V2302" s="22">
        <v>7.48</v>
      </c>
      <c r="Z2302" s="22">
        <v>31.5</v>
      </c>
      <c r="AC2302" s="22">
        <v>3.32</v>
      </c>
      <c r="AI2302" s="22">
        <v>8.8699999999999992</v>
      </c>
    </row>
    <row r="2303" spans="1:35">
      <c r="A2303" s="22" t="s">
        <v>2575</v>
      </c>
      <c r="H2303" s="22">
        <v>18.16</v>
      </c>
      <c r="I2303" s="22">
        <v>2.2400000000000002</v>
      </c>
      <c r="K2303" s="22">
        <v>2.85</v>
      </c>
      <c r="L2303" s="22">
        <v>8.6300000000000008</v>
      </c>
      <c r="N2303" s="22">
        <v>22.12</v>
      </c>
      <c r="O2303" s="22">
        <v>15.4</v>
      </c>
      <c r="V2303" s="22">
        <v>5.94</v>
      </c>
      <c r="Z2303" s="22">
        <v>23.63</v>
      </c>
      <c r="AC2303" s="22">
        <v>1.03</v>
      </c>
      <c r="AI2303" s="22">
        <v>10.33</v>
      </c>
    </row>
    <row r="2304" spans="1:35">
      <c r="A2304" s="22" t="s">
        <v>2576</v>
      </c>
      <c r="H2304" s="22">
        <v>21.89</v>
      </c>
      <c r="I2304" s="22">
        <v>2.4500000000000002</v>
      </c>
      <c r="K2304" s="22">
        <v>3.8</v>
      </c>
      <c r="L2304" s="22">
        <v>10.17</v>
      </c>
      <c r="N2304" s="22">
        <v>24.85</v>
      </c>
      <c r="O2304" s="22">
        <v>19.989999999999998</v>
      </c>
      <c r="V2304" s="22">
        <v>1.74</v>
      </c>
      <c r="Z2304" s="22">
        <v>14.89</v>
      </c>
      <c r="AC2304" s="22">
        <v>0.22</v>
      </c>
      <c r="AI2304" s="22">
        <v>12.03</v>
      </c>
    </row>
    <row r="2305" spans="1:35">
      <c r="A2305" s="22" t="s">
        <v>1031</v>
      </c>
      <c r="X2305" s="22">
        <v>84.71</v>
      </c>
      <c r="Z2305" s="22">
        <v>5.03</v>
      </c>
      <c r="AC2305" s="22">
        <v>10.26</v>
      </c>
      <c r="AI2305" s="22">
        <v>0.39</v>
      </c>
    </row>
    <row r="2306" spans="1:35">
      <c r="A2306" s="22" t="s">
        <v>1032</v>
      </c>
      <c r="AC2306" s="22">
        <v>1.1100000000000001</v>
      </c>
      <c r="AF2306" s="22">
        <v>98.89</v>
      </c>
      <c r="AI2306" s="22">
        <v>8.36</v>
      </c>
    </row>
    <row r="2307" spans="1:35">
      <c r="A2307" s="22" t="s">
        <v>1033</v>
      </c>
      <c r="AC2307" s="22">
        <v>0.45</v>
      </c>
      <c r="AF2307" s="22">
        <v>99.55</v>
      </c>
      <c r="AI2307" s="22">
        <v>9.7200000000000006</v>
      </c>
    </row>
    <row r="2308" spans="1:35">
      <c r="A2308" s="22" t="s">
        <v>2577</v>
      </c>
      <c r="AG2308" s="22">
        <v>100</v>
      </c>
      <c r="AI2308" s="22">
        <v>9.35</v>
      </c>
    </row>
    <row r="2309" spans="1:35">
      <c r="A2309" s="22" t="s">
        <v>1034</v>
      </c>
      <c r="G2309" s="22">
        <v>8.7200000000000006</v>
      </c>
      <c r="I2309" s="22">
        <v>2.0699999999999998</v>
      </c>
      <c r="J2309" s="22">
        <v>70.98</v>
      </c>
      <c r="K2309" s="22">
        <v>0.35</v>
      </c>
      <c r="L2309" s="22">
        <v>0.28999999999999998</v>
      </c>
      <c r="M2309" s="22">
        <v>8.8699999999999992</v>
      </c>
      <c r="O2309" s="22">
        <v>6.37</v>
      </c>
      <c r="Q2309" s="22">
        <v>1.01</v>
      </c>
      <c r="AC2309" s="22">
        <v>1.34</v>
      </c>
      <c r="AI2309" s="22">
        <v>26.28</v>
      </c>
    </row>
    <row r="2310" spans="1:35">
      <c r="A2310" s="22" t="s">
        <v>2578</v>
      </c>
      <c r="AG2310" s="22">
        <v>100</v>
      </c>
      <c r="AI2310" s="22">
        <v>23.69</v>
      </c>
    </row>
    <row r="2311" spans="1:35">
      <c r="A2311" s="22" t="s">
        <v>1035</v>
      </c>
      <c r="H2311" s="22">
        <v>18</v>
      </c>
      <c r="I2311" s="22">
        <v>5.82</v>
      </c>
      <c r="J2311" s="22">
        <v>6.21</v>
      </c>
      <c r="K2311" s="22">
        <v>16.53</v>
      </c>
      <c r="L2311" s="22">
        <v>23.99</v>
      </c>
      <c r="M2311" s="22">
        <v>2.11</v>
      </c>
      <c r="N2311" s="22">
        <v>22.3</v>
      </c>
      <c r="O2311" s="22">
        <v>4.84</v>
      </c>
      <c r="P2311" s="22">
        <v>-0.02</v>
      </c>
      <c r="AC2311" s="22">
        <v>0.22</v>
      </c>
      <c r="AI2311" s="22">
        <v>11.31</v>
      </c>
    </row>
    <row r="2312" spans="1:35">
      <c r="A2312" s="22" t="s">
        <v>1036</v>
      </c>
      <c r="F2312" s="22">
        <v>-0.01</v>
      </c>
      <c r="H2312" s="22">
        <v>59.34</v>
      </c>
      <c r="I2312" s="22">
        <v>1.06</v>
      </c>
      <c r="J2312" s="22">
        <v>3.8</v>
      </c>
      <c r="K2312" s="22">
        <v>5.35</v>
      </c>
      <c r="L2312" s="22">
        <v>27.09</v>
      </c>
      <c r="N2312" s="22">
        <v>0.73</v>
      </c>
      <c r="AC2312" s="22">
        <v>2.64</v>
      </c>
      <c r="AI2312" s="22">
        <v>13.83</v>
      </c>
    </row>
    <row r="2313" spans="1:35">
      <c r="A2313" s="22" t="s">
        <v>2579</v>
      </c>
      <c r="AG2313" s="22">
        <v>100</v>
      </c>
      <c r="AI2313" s="22">
        <v>16.97</v>
      </c>
    </row>
    <row r="2314" spans="1:35">
      <c r="A2314" s="22" t="s">
        <v>1037</v>
      </c>
      <c r="H2314" s="22">
        <v>17.41</v>
      </c>
      <c r="I2314" s="22">
        <v>5.01</v>
      </c>
      <c r="J2314" s="22">
        <v>7.91</v>
      </c>
      <c r="K2314" s="22">
        <v>9.6999999999999993</v>
      </c>
      <c r="L2314" s="22">
        <v>26.35</v>
      </c>
      <c r="M2314" s="22">
        <v>5.48</v>
      </c>
      <c r="N2314" s="22">
        <v>15.39</v>
      </c>
      <c r="O2314" s="22">
        <v>7.63</v>
      </c>
      <c r="AC2314" s="22">
        <v>5.12</v>
      </c>
      <c r="AI2314" s="22">
        <v>16.97</v>
      </c>
    </row>
    <row r="2315" spans="1:35">
      <c r="A2315" s="22" t="s">
        <v>1038</v>
      </c>
      <c r="S2315" s="22">
        <v>7.99</v>
      </c>
      <c r="U2315" s="22">
        <v>2.27</v>
      </c>
      <c r="V2315" s="22">
        <v>34</v>
      </c>
      <c r="Z2315" s="22">
        <v>53.72</v>
      </c>
      <c r="AC2315" s="22">
        <v>2.02</v>
      </c>
      <c r="AI2315" s="22">
        <v>16.14</v>
      </c>
    </row>
    <row r="2316" spans="1:35">
      <c r="A2316" s="22" t="s">
        <v>1039</v>
      </c>
      <c r="H2316" s="22">
        <v>8.24</v>
      </c>
      <c r="I2316" s="22">
        <v>7.59</v>
      </c>
      <c r="L2316" s="22">
        <v>4.79</v>
      </c>
      <c r="N2316" s="22">
        <v>72.739999999999995</v>
      </c>
      <c r="O2316" s="22">
        <v>5.37</v>
      </c>
      <c r="P2316" s="22">
        <v>0.01</v>
      </c>
      <c r="AC2316" s="22">
        <v>1.26</v>
      </c>
      <c r="AI2316" s="22">
        <v>3.39</v>
      </c>
    </row>
    <row r="2317" spans="1:35">
      <c r="A2317" s="22" t="s">
        <v>1040</v>
      </c>
      <c r="H2317" s="22">
        <v>8.26</v>
      </c>
      <c r="I2317" s="22">
        <v>7.64</v>
      </c>
      <c r="L2317" s="22">
        <v>4.76</v>
      </c>
      <c r="N2317" s="22">
        <v>72.64</v>
      </c>
      <c r="O2317" s="22">
        <v>5.46</v>
      </c>
      <c r="P2317" s="22">
        <v>-0.01</v>
      </c>
      <c r="AC2317" s="22">
        <v>1.25</v>
      </c>
      <c r="AI2317" s="22">
        <v>4.43</v>
      </c>
    </row>
    <row r="2318" spans="1:35">
      <c r="A2318" s="22" t="s">
        <v>2580</v>
      </c>
      <c r="H2318" s="22">
        <v>1.3</v>
      </c>
      <c r="J2318" s="22">
        <v>96.98</v>
      </c>
      <c r="AC2318" s="22">
        <v>1.71</v>
      </c>
      <c r="AI2318" s="22">
        <v>19.53</v>
      </c>
    </row>
    <row r="2319" spans="1:35">
      <c r="A2319" s="22" t="s">
        <v>3117</v>
      </c>
      <c r="AG2319" s="22">
        <v>100</v>
      </c>
      <c r="AI2319" s="22">
        <v>-1.79</v>
      </c>
    </row>
    <row r="2320" spans="1:35">
      <c r="A2320" s="22" t="s">
        <v>2581</v>
      </c>
      <c r="B2320" s="22">
        <v>49.67</v>
      </c>
      <c r="D2320" s="22">
        <v>7.96</v>
      </c>
      <c r="H2320" s="22">
        <v>1.58</v>
      </c>
      <c r="K2320" s="22">
        <v>5.18</v>
      </c>
      <c r="L2320" s="22">
        <v>4.6100000000000003</v>
      </c>
      <c r="N2320" s="22">
        <v>2.2999999999999998</v>
      </c>
      <c r="P2320" s="22">
        <v>4.8099999999999996</v>
      </c>
      <c r="AC2320" s="22">
        <v>17.16</v>
      </c>
      <c r="AE2320" s="22">
        <v>6.73</v>
      </c>
      <c r="AI2320" s="22">
        <v>7.68</v>
      </c>
    </row>
    <row r="2321" spans="1:35">
      <c r="A2321" s="22" t="s">
        <v>2582</v>
      </c>
      <c r="H2321" s="22">
        <v>2.09</v>
      </c>
      <c r="I2321" s="22">
        <v>94.77</v>
      </c>
      <c r="J2321" s="22">
        <v>1.57</v>
      </c>
      <c r="AC2321" s="22">
        <v>1.57</v>
      </c>
      <c r="AI2321" s="22">
        <v>13.88</v>
      </c>
    </row>
    <row r="2322" spans="1:35">
      <c r="A2322" s="22" t="s">
        <v>2583</v>
      </c>
      <c r="H2322" s="22">
        <v>0.2</v>
      </c>
      <c r="I2322" s="22">
        <v>0.35</v>
      </c>
      <c r="L2322" s="22">
        <v>1.59</v>
      </c>
      <c r="N2322" s="22">
        <v>90.53</v>
      </c>
      <c r="P2322" s="22">
        <v>2.4900000000000002</v>
      </c>
      <c r="AC2322" s="22">
        <v>4.84</v>
      </c>
      <c r="AI2322" s="22">
        <v>20.75</v>
      </c>
    </row>
    <row r="2323" spans="1:35">
      <c r="A2323" s="22" t="s">
        <v>1880</v>
      </c>
      <c r="S2323" s="22">
        <v>1.06</v>
      </c>
      <c r="U2323" s="22">
        <v>0.06</v>
      </c>
      <c r="V2323" s="22">
        <v>67.510000000000005</v>
      </c>
      <c r="Z2323" s="22">
        <v>29.52</v>
      </c>
      <c r="AC2323" s="22">
        <v>1.85</v>
      </c>
      <c r="AI2323" s="22">
        <v>4.9800000000000004</v>
      </c>
    </row>
    <row r="2324" spans="1:35">
      <c r="A2324" s="22" t="s">
        <v>1041</v>
      </c>
      <c r="E2324" s="22">
        <v>1.33</v>
      </c>
      <c r="H2324" s="22">
        <v>17.79</v>
      </c>
      <c r="I2324" s="22">
        <v>5.52</v>
      </c>
      <c r="K2324" s="22">
        <v>2.42</v>
      </c>
      <c r="L2324" s="22">
        <v>12.5</v>
      </c>
      <c r="N2324" s="22">
        <v>13.18</v>
      </c>
      <c r="O2324" s="22">
        <v>2.96</v>
      </c>
      <c r="P2324" s="22">
        <v>13.73</v>
      </c>
      <c r="Z2324" s="22">
        <v>24.55</v>
      </c>
      <c r="AC2324" s="22">
        <v>1.17</v>
      </c>
      <c r="AE2324" s="22">
        <v>2.66</v>
      </c>
      <c r="AF2324" s="22">
        <v>2.19</v>
      </c>
      <c r="AI2324" s="22">
        <v>15.33</v>
      </c>
    </row>
    <row r="2325" spans="1:35">
      <c r="A2325" s="22" t="s">
        <v>1042</v>
      </c>
      <c r="B2325" s="22">
        <v>12.42</v>
      </c>
      <c r="D2325" s="22">
        <v>7.58</v>
      </c>
      <c r="P2325" s="22">
        <v>47.65</v>
      </c>
      <c r="Z2325" s="22">
        <v>24.67</v>
      </c>
      <c r="AC2325" s="22">
        <v>6.16</v>
      </c>
      <c r="AE2325" s="22">
        <v>1.52</v>
      </c>
      <c r="AI2325" s="22">
        <v>11.55</v>
      </c>
    </row>
    <row r="2326" spans="1:35">
      <c r="A2326" s="22" t="s">
        <v>1043</v>
      </c>
      <c r="B2326" s="22">
        <v>28.11</v>
      </c>
      <c r="D2326" s="22">
        <v>12.64</v>
      </c>
      <c r="K2326" s="22">
        <v>5.37</v>
      </c>
      <c r="N2326" s="22">
        <v>13.29</v>
      </c>
      <c r="P2326" s="22">
        <v>6.63</v>
      </c>
      <c r="Z2326" s="22">
        <v>16.510000000000002</v>
      </c>
      <c r="AC2326" s="22">
        <v>17.45</v>
      </c>
      <c r="AI2326" s="22">
        <v>6.35</v>
      </c>
    </row>
    <row r="2327" spans="1:35">
      <c r="A2327" s="22" t="s">
        <v>1044</v>
      </c>
      <c r="B2327" s="22">
        <v>25.73</v>
      </c>
      <c r="D2327" s="22">
        <v>16.989999999999998</v>
      </c>
      <c r="H2327" s="22">
        <v>0.92</v>
      </c>
      <c r="I2327" s="22">
        <v>0.51</v>
      </c>
      <c r="K2327" s="22">
        <v>12.93</v>
      </c>
      <c r="L2327" s="22">
        <v>8.9700000000000006</v>
      </c>
      <c r="N2327" s="22">
        <v>19.399999999999999</v>
      </c>
      <c r="O2327" s="22">
        <v>4.4400000000000004</v>
      </c>
      <c r="P2327" s="22">
        <v>9.31</v>
      </c>
      <c r="Z2327" s="22">
        <v>0.51</v>
      </c>
      <c r="AC2327" s="22">
        <v>0.28999999999999998</v>
      </c>
      <c r="AI2327" s="22">
        <v>9.5399999999999991</v>
      </c>
    </row>
    <row r="2328" spans="1:35">
      <c r="A2328" s="22" t="s">
        <v>1045</v>
      </c>
      <c r="B2328" s="22">
        <v>11.46</v>
      </c>
      <c r="D2328" s="22">
        <v>9.57</v>
      </c>
      <c r="N2328" s="22">
        <v>32.5</v>
      </c>
      <c r="P2328" s="22">
        <v>16.100000000000001</v>
      </c>
      <c r="Z2328" s="22">
        <v>24.28</v>
      </c>
      <c r="AC2328" s="22">
        <v>6.09</v>
      </c>
      <c r="AI2328" s="22">
        <v>6.84</v>
      </c>
    </row>
    <row r="2329" spans="1:35">
      <c r="A2329" s="22" t="s">
        <v>1046</v>
      </c>
      <c r="B2329" s="22">
        <v>24.86</v>
      </c>
      <c r="D2329" s="22">
        <v>17.95</v>
      </c>
      <c r="H2329" s="22">
        <v>0.87</v>
      </c>
      <c r="K2329" s="22">
        <v>13.03</v>
      </c>
      <c r="L2329" s="22">
        <v>10.02</v>
      </c>
      <c r="N2329" s="22">
        <v>16.78</v>
      </c>
      <c r="O2329" s="22">
        <v>5.98</v>
      </c>
      <c r="P2329" s="22">
        <v>9.5500000000000007</v>
      </c>
      <c r="Z2329" s="22">
        <v>0.61</v>
      </c>
      <c r="AC2329" s="22">
        <v>0.35</v>
      </c>
      <c r="AI2329" s="22">
        <v>10.36</v>
      </c>
    </row>
    <row r="2330" spans="1:35">
      <c r="A2330" s="22" t="s">
        <v>1047</v>
      </c>
      <c r="H2330" s="22">
        <v>27.9</v>
      </c>
      <c r="I2330" s="22">
        <v>2.2999999999999998</v>
      </c>
      <c r="K2330" s="22">
        <v>13</v>
      </c>
      <c r="L2330" s="22">
        <v>12.3</v>
      </c>
      <c r="O2330" s="22">
        <v>8.6</v>
      </c>
      <c r="P2330" s="22">
        <v>31.5</v>
      </c>
      <c r="AC2330" s="22">
        <v>4.4000000000000004</v>
      </c>
      <c r="AI2330" s="22">
        <v>16.73</v>
      </c>
    </row>
    <row r="2331" spans="1:35">
      <c r="A2331" s="22" t="s">
        <v>1048</v>
      </c>
      <c r="N2331" s="22">
        <v>100</v>
      </c>
      <c r="AI2331" s="22">
        <v>4.51</v>
      </c>
    </row>
    <row r="2332" spans="1:35">
      <c r="A2332" s="22" t="s">
        <v>1831</v>
      </c>
      <c r="F2332" s="22">
        <v>47.4</v>
      </c>
      <c r="Z2332" s="22">
        <v>50.4</v>
      </c>
      <c r="AC2332" s="22">
        <v>2.2000000000000002</v>
      </c>
      <c r="AI2332" s="22">
        <v>9.3000000000000007</v>
      </c>
    </row>
    <row r="2333" spans="1:35">
      <c r="A2333" s="22" t="s">
        <v>1049</v>
      </c>
      <c r="AG2333" s="22">
        <v>100</v>
      </c>
      <c r="AI2333" s="22">
        <v>7.15</v>
      </c>
    </row>
    <row r="2334" spans="1:35">
      <c r="A2334" s="22" t="s">
        <v>2584</v>
      </c>
      <c r="B2334" s="22">
        <v>5.57</v>
      </c>
      <c r="H2334" s="22">
        <v>8.1</v>
      </c>
      <c r="N2334" s="22">
        <v>9.41</v>
      </c>
      <c r="O2334" s="22">
        <v>3.5</v>
      </c>
      <c r="Z2334" s="22">
        <v>51.56</v>
      </c>
      <c r="AC2334" s="22">
        <v>15.26</v>
      </c>
      <c r="AE2334" s="22">
        <v>6.6</v>
      </c>
    </row>
    <row r="2335" spans="1:35">
      <c r="A2335" s="22" t="s">
        <v>2585</v>
      </c>
      <c r="B2335" s="22">
        <v>6.16</v>
      </c>
      <c r="H2335" s="22">
        <v>9.9499999999999993</v>
      </c>
      <c r="N2335" s="22">
        <v>15.47</v>
      </c>
      <c r="O2335" s="22">
        <v>8.02</v>
      </c>
      <c r="Z2335" s="22">
        <v>37.82</v>
      </c>
      <c r="AC2335" s="22">
        <v>14.39</v>
      </c>
      <c r="AE2335" s="22">
        <v>8.19</v>
      </c>
    </row>
    <row r="2336" spans="1:35">
      <c r="A2336" s="22" t="s">
        <v>2586</v>
      </c>
      <c r="B2336" s="22">
        <v>6.44</v>
      </c>
      <c r="H2336" s="22">
        <v>11.93</v>
      </c>
      <c r="N2336" s="22">
        <v>19.920000000000002</v>
      </c>
      <c r="O2336" s="22">
        <v>11.44</v>
      </c>
      <c r="Z2336" s="22">
        <v>30.31</v>
      </c>
      <c r="AC2336" s="22">
        <v>10.48</v>
      </c>
      <c r="AE2336" s="22">
        <v>9.48</v>
      </c>
    </row>
    <row r="2337" spans="1:35">
      <c r="A2337" s="22" t="s">
        <v>2587</v>
      </c>
      <c r="H2337" s="22">
        <v>14.41</v>
      </c>
      <c r="L2337" s="22">
        <v>6.09</v>
      </c>
      <c r="N2337" s="22">
        <v>22.51</v>
      </c>
      <c r="O2337" s="22">
        <v>14.89</v>
      </c>
      <c r="Z2337" s="22">
        <v>21.95</v>
      </c>
      <c r="AC2337" s="22">
        <v>8.41</v>
      </c>
      <c r="AE2337" s="22">
        <v>11.74</v>
      </c>
    </row>
    <row r="2338" spans="1:35">
      <c r="A2338" s="22" t="s">
        <v>2588</v>
      </c>
      <c r="B2338" s="22">
        <v>5.39</v>
      </c>
      <c r="H2338" s="22">
        <v>17.329999999999998</v>
      </c>
      <c r="K2338" s="22">
        <v>4.3099999999999996</v>
      </c>
      <c r="L2338" s="22">
        <v>8.11</v>
      </c>
      <c r="N2338" s="22">
        <v>25.35</v>
      </c>
      <c r="O2338" s="22">
        <v>19.27</v>
      </c>
      <c r="Z2338" s="22">
        <v>4.8899999999999997</v>
      </c>
      <c r="AC2338" s="22">
        <v>8</v>
      </c>
      <c r="AE2338" s="22">
        <v>7.35</v>
      </c>
    </row>
    <row r="2339" spans="1:35">
      <c r="A2339" s="22" t="s">
        <v>2589</v>
      </c>
      <c r="B2339" s="22">
        <v>4.9800000000000004</v>
      </c>
      <c r="H2339" s="22">
        <v>20.93</v>
      </c>
      <c r="K2339" s="22">
        <v>6.96</v>
      </c>
      <c r="L2339" s="22">
        <v>10.61</v>
      </c>
      <c r="N2339" s="22">
        <v>27.03</v>
      </c>
      <c r="O2339" s="22">
        <v>22.58</v>
      </c>
      <c r="Z2339" s="22">
        <v>1.97</v>
      </c>
      <c r="AC2339" s="22">
        <v>4.93</v>
      </c>
      <c r="AE2339" s="22">
        <v>0.01</v>
      </c>
    </row>
    <row r="2340" spans="1:35">
      <c r="A2340" s="22" t="s">
        <v>2590</v>
      </c>
      <c r="H2340" s="22">
        <v>1.6</v>
      </c>
      <c r="I2340" s="22">
        <v>7.1</v>
      </c>
      <c r="N2340" s="22">
        <v>84.35</v>
      </c>
      <c r="O2340" s="22">
        <v>2.34</v>
      </c>
      <c r="P2340" s="22">
        <v>0.01</v>
      </c>
      <c r="AC2340" s="22">
        <v>4.5999999999999996</v>
      </c>
      <c r="AI2340" s="22">
        <v>9.7200000000000006</v>
      </c>
    </row>
    <row r="2341" spans="1:35">
      <c r="A2341" s="22" t="s">
        <v>1050</v>
      </c>
      <c r="G2341" s="22">
        <v>2.0299999999999998</v>
      </c>
      <c r="H2341" s="22">
        <v>45.11</v>
      </c>
      <c r="I2341" s="22">
        <v>4.54</v>
      </c>
      <c r="J2341" s="22">
        <v>12.91</v>
      </c>
      <c r="K2341" s="22">
        <v>10.119999999999999</v>
      </c>
      <c r="L2341" s="22">
        <v>13.5</v>
      </c>
      <c r="M2341" s="22">
        <v>3.16</v>
      </c>
      <c r="N2341" s="22">
        <v>4.57</v>
      </c>
      <c r="O2341" s="22">
        <v>2.64</v>
      </c>
      <c r="P2341" s="22">
        <v>0.76</v>
      </c>
      <c r="AC2341" s="22">
        <v>0.66</v>
      </c>
      <c r="AI2341" s="22">
        <v>11.82</v>
      </c>
    </row>
    <row r="2342" spans="1:35">
      <c r="A2342" s="22" t="s">
        <v>1051</v>
      </c>
      <c r="G2342" s="22">
        <v>0.3</v>
      </c>
      <c r="H2342" s="22">
        <v>66.75</v>
      </c>
      <c r="I2342" s="22">
        <v>2.61</v>
      </c>
      <c r="J2342" s="22">
        <v>1.75</v>
      </c>
      <c r="K2342" s="22">
        <v>6.99</v>
      </c>
      <c r="L2342" s="22">
        <v>13.95</v>
      </c>
      <c r="M2342" s="22">
        <v>0.31</v>
      </c>
      <c r="N2342" s="22">
        <v>3.93</v>
      </c>
      <c r="O2342" s="22">
        <v>0.36</v>
      </c>
      <c r="P2342" s="22">
        <v>0.48</v>
      </c>
      <c r="AC2342" s="22">
        <v>2.57</v>
      </c>
      <c r="AI2342" s="22">
        <v>14.93</v>
      </c>
    </row>
    <row r="2343" spans="1:35">
      <c r="A2343" s="22" t="s">
        <v>1052</v>
      </c>
      <c r="AG2343" s="22">
        <v>100</v>
      </c>
      <c r="AI2343" s="22">
        <v>16.649999999999999</v>
      </c>
    </row>
    <row r="2344" spans="1:35">
      <c r="A2344" s="22" t="s">
        <v>2591</v>
      </c>
      <c r="G2344" s="22">
        <v>0.04</v>
      </c>
      <c r="H2344" s="22">
        <v>96.99</v>
      </c>
      <c r="J2344" s="22">
        <v>7.0000000000000007E-2</v>
      </c>
      <c r="M2344" s="22">
        <v>0.03</v>
      </c>
      <c r="O2344" s="22">
        <v>0.06</v>
      </c>
      <c r="P2344" s="22">
        <v>0.43</v>
      </c>
      <c r="AC2344" s="22">
        <v>2.38</v>
      </c>
      <c r="AI2344" s="22">
        <v>16.670000000000002</v>
      </c>
    </row>
    <row r="2345" spans="1:35">
      <c r="A2345" s="22" t="s">
        <v>1053</v>
      </c>
      <c r="H2345" s="22">
        <v>1.28</v>
      </c>
      <c r="I2345" s="22">
        <v>4.1900000000000004</v>
      </c>
      <c r="J2345" s="22">
        <v>0.18</v>
      </c>
      <c r="L2345" s="22">
        <v>2.79</v>
      </c>
      <c r="N2345" s="22">
        <v>85.11</v>
      </c>
      <c r="O2345" s="22">
        <v>1.96</v>
      </c>
      <c r="AC2345" s="22">
        <v>4.49</v>
      </c>
      <c r="AI2345" s="22">
        <v>8.86</v>
      </c>
    </row>
    <row r="2346" spans="1:35">
      <c r="A2346" s="22" t="s">
        <v>1054</v>
      </c>
      <c r="H2346" s="22">
        <v>6.19</v>
      </c>
      <c r="I2346" s="22">
        <v>4.4800000000000004</v>
      </c>
      <c r="L2346" s="22">
        <v>8.5</v>
      </c>
      <c r="N2346" s="22">
        <v>82.17</v>
      </c>
      <c r="P2346" s="22">
        <v>0.01</v>
      </c>
      <c r="AC2346" s="22">
        <v>-1.35</v>
      </c>
      <c r="AI2346" s="22">
        <v>1.29</v>
      </c>
    </row>
    <row r="2347" spans="1:35">
      <c r="A2347" s="22" t="s">
        <v>1055</v>
      </c>
      <c r="AG2347" s="22">
        <v>100</v>
      </c>
      <c r="AI2347" s="22">
        <v>29.49</v>
      </c>
    </row>
    <row r="2348" spans="1:35">
      <c r="A2348" s="22" t="s">
        <v>2592</v>
      </c>
      <c r="S2348" s="22">
        <v>0.64</v>
      </c>
      <c r="U2348" s="22">
        <v>0.1</v>
      </c>
      <c r="V2348" s="22">
        <v>66.28</v>
      </c>
      <c r="Z2348" s="22">
        <v>25.03</v>
      </c>
      <c r="AC2348" s="22">
        <v>7.95</v>
      </c>
      <c r="AI2348" s="22">
        <v>4.1399999999999997</v>
      </c>
    </row>
    <row r="2349" spans="1:35">
      <c r="A2349" s="22" t="s">
        <v>234</v>
      </c>
      <c r="S2349" s="22">
        <v>2.0499999999999998</v>
      </c>
      <c r="U2349" s="22">
        <v>1.96</v>
      </c>
      <c r="W2349" s="22">
        <v>60.33</v>
      </c>
      <c r="Z2349" s="22">
        <v>30.38</v>
      </c>
      <c r="AC2349" s="22">
        <v>5.28</v>
      </c>
      <c r="AI2349" s="22">
        <v>10.95</v>
      </c>
    </row>
    <row r="2350" spans="1:35">
      <c r="A2350" s="22" t="s">
        <v>2593</v>
      </c>
      <c r="AG2350" s="22">
        <v>100</v>
      </c>
    </row>
    <row r="2351" spans="1:35">
      <c r="A2351" s="22" t="s">
        <v>1056</v>
      </c>
      <c r="AG2351" s="22">
        <v>100</v>
      </c>
      <c r="AI2351" s="22">
        <v>11.32</v>
      </c>
    </row>
    <row r="2352" spans="1:35">
      <c r="A2352" s="22" t="s">
        <v>1057</v>
      </c>
      <c r="S2352" s="22">
        <v>1.88</v>
      </c>
      <c r="U2352" s="22">
        <v>1.01</v>
      </c>
      <c r="V2352" s="22">
        <v>41.29</v>
      </c>
      <c r="Z2352" s="22">
        <v>53.61</v>
      </c>
      <c r="AC2352" s="22">
        <v>2.21</v>
      </c>
      <c r="AI2352" s="22">
        <v>7.42</v>
      </c>
    </row>
    <row r="2353" spans="1:35">
      <c r="A2353" s="22" t="s">
        <v>2594</v>
      </c>
      <c r="F2353" s="22">
        <v>0.01</v>
      </c>
      <c r="G2353" s="22">
        <v>1.78</v>
      </c>
      <c r="H2353" s="22">
        <v>59.73</v>
      </c>
      <c r="I2353" s="22">
        <v>5.23</v>
      </c>
      <c r="J2353" s="22">
        <v>8.93</v>
      </c>
      <c r="K2353" s="22">
        <v>5.43</v>
      </c>
      <c r="L2353" s="22">
        <v>14.08</v>
      </c>
      <c r="M2353" s="22">
        <v>1.75</v>
      </c>
      <c r="N2353" s="22">
        <v>2.21</v>
      </c>
      <c r="O2353" s="22">
        <v>0.21</v>
      </c>
      <c r="P2353" s="22">
        <v>0.05</v>
      </c>
      <c r="AC2353" s="22">
        <v>0.59</v>
      </c>
      <c r="AI2353" s="22">
        <v>18.47</v>
      </c>
    </row>
    <row r="2354" spans="1:35">
      <c r="A2354" s="22" t="s">
        <v>235</v>
      </c>
      <c r="AG2354" s="22">
        <v>100</v>
      </c>
      <c r="AI2354" s="22">
        <v>1.22</v>
      </c>
    </row>
    <row r="2355" spans="1:35">
      <c r="A2355" s="22" t="s">
        <v>1058</v>
      </c>
      <c r="H2355" s="22">
        <v>24.12</v>
      </c>
      <c r="I2355" s="22">
        <v>4.0199999999999996</v>
      </c>
      <c r="K2355" s="22">
        <v>4.6900000000000004</v>
      </c>
      <c r="L2355" s="22">
        <v>6.03</v>
      </c>
      <c r="N2355" s="22">
        <v>20.77</v>
      </c>
      <c r="O2355" s="22">
        <v>7.37</v>
      </c>
      <c r="Z2355" s="22">
        <v>9</v>
      </c>
      <c r="AC2355" s="22">
        <v>5</v>
      </c>
      <c r="AE2355" s="22">
        <v>12</v>
      </c>
      <c r="AF2355" s="22">
        <v>7</v>
      </c>
      <c r="AI2355" s="22">
        <v>13.06</v>
      </c>
    </row>
    <row r="2356" spans="1:35">
      <c r="A2356" s="22" t="s">
        <v>1059</v>
      </c>
      <c r="K2356" s="22">
        <v>98.9</v>
      </c>
      <c r="AC2356" s="22">
        <v>1.1000000000000001</v>
      </c>
      <c r="AI2356" s="22">
        <v>11.12</v>
      </c>
    </row>
    <row r="2357" spans="1:35">
      <c r="A2357" s="22" t="s">
        <v>236</v>
      </c>
      <c r="I2357" s="22">
        <v>7.1</v>
      </c>
      <c r="L2357" s="22">
        <v>1.19</v>
      </c>
      <c r="N2357" s="22">
        <v>86</v>
      </c>
      <c r="O2357" s="22">
        <v>2.88</v>
      </c>
      <c r="P2357" s="22">
        <v>0.01</v>
      </c>
      <c r="AC2357" s="22">
        <v>2.82</v>
      </c>
      <c r="AI2357" s="22">
        <v>8.16</v>
      </c>
    </row>
    <row r="2358" spans="1:35">
      <c r="A2358" s="22" t="s">
        <v>1060</v>
      </c>
      <c r="H2358" s="22">
        <v>3.19</v>
      </c>
      <c r="I2358" s="22">
        <v>12.06</v>
      </c>
      <c r="L2358" s="22">
        <v>13.92</v>
      </c>
      <c r="N2358" s="22">
        <v>70.44</v>
      </c>
      <c r="AC2358" s="22">
        <v>0.39</v>
      </c>
      <c r="AI2358" s="22">
        <v>15.86</v>
      </c>
    </row>
    <row r="2359" spans="1:35">
      <c r="A2359" s="22" t="s">
        <v>1061</v>
      </c>
      <c r="N2359" s="22">
        <v>25.2</v>
      </c>
      <c r="AI2359" s="22">
        <v>0.06</v>
      </c>
    </row>
    <row r="2360" spans="1:35">
      <c r="A2360" s="22" t="s">
        <v>1062</v>
      </c>
      <c r="H2360" s="22">
        <v>4.0999999999999996</v>
      </c>
      <c r="I2360" s="22">
        <v>3.04</v>
      </c>
      <c r="L2360" s="22">
        <v>0.94</v>
      </c>
      <c r="N2360" s="22">
        <v>89.91</v>
      </c>
      <c r="P2360" s="22">
        <v>0.01</v>
      </c>
      <c r="AC2360" s="22">
        <v>2</v>
      </c>
      <c r="AI2360" s="22">
        <v>14.89</v>
      </c>
    </row>
    <row r="2361" spans="1:35">
      <c r="A2361" s="22" t="s">
        <v>1063</v>
      </c>
      <c r="I2361" s="22">
        <v>4.59</v>
      </c>
      <c r="L2361" s="22">
        <v>5.5</v>
      </c>
      <c r="N2361" s="22">
        <v>83.94</v>
      </c>
      <c r="O2361" s="22">
        <v>5.09</v>
      </c>
      <c r="AC2361" s="22">
        <v>0.88</v>
      </c>
      <c r="AI2361" s="22">
        <v>1.59</v>
      </c>
    </row>
    <row r="2362" spans="1:35">
      <c r="A2362" s="22" t="s">
        <v>1064</v>
      </c>
      <c r="L2362" s="22">
        <v>1.88</v>
      </c>
      <c r="N2362" s="22">
        <v>96.01</v>
      </c>
      <c r="AC2362" s="22">
        <v>2.11</v>
      </c>
      <c r="AI2362" s="22">
        <v>21.25</v>
      </c>
    </row>
    <row r="2363" spans="1:35">
      <c r="A2363" s="22" t="s">
        <v>1065</v>
      </c>
      <c r="I2363" s="22">
        <v>5.35</v>
      </c>
      <c r="L2363" s="22">
        <v>4.57</v>
      </c>
      <c r="N2363" s="22">
        <v>83.87</v>
      </c>
      <c r="O2363" s="22">
        <v>5.48</v>
      </c>
      <c r="AC2363" s="22">
        <v>0.73</v>
      </c>
      <c r="AI2363" s="22">
        <v>1.29</v>
      </c>
    </row>
    <row r="2364" spans="1:35">
      <c r="A2364" s="22" t="s">
        <v>2892</v>
      </c>
      <c r="AC2364" s="22">
        <v>7.3</v>
      </c>
      <c r="AF2364" s="22">
        <v>92.7</v>
      </c>
      <c r="AI2364" s="22">
        <v>-0.39</v>
      </c>
    </row>
    <row r="2365" spans="1:35">
      <c r="A2365" s="22" t="s">
        <v>1066</v>
      </c>
      <c r="I2365" s="22">
        <v>0.9</v>
      </c>
      <c r="N2365" s="22">
        <v>95.16</v>
      </c>
      <c r="P2365" s="22">
        <v>2.59</v>
      </c>
      <c r="AC2365" s="22">
        <v>1.35</v>
      </c>
      <c r="AI2365" s="22">
        <v>24.87</v>
      </c>
    </row>
    <row r="2366" spans="1:35">
      <c r="A2366" s="22" t="s">
        <v>1067</v>
      </c>
      <c r="H2366" s="22">
        <v>99.4</v>
      </c>
      <c r="N2366" s="22">
        <v>0.51</v>
      </c>
      <c r="AC2366" s="22">
        <v>0.09</v>
      </c>
      <c r="AI2366" s="22">
        <v>15.87</v>
      </c>
    </row>
    <row r="2367" spans="1:35">
      <c r="A2367" s="22" t="s">
        <v>1068</v>
      </c>
      <c r="F2367" s="22">
        <v>-0.01</v>
      </c>
      <c r="H2367" s="22">
        <v>95.43</v>
      </c>
      <c r="J2367" s="22">
        <v>1.44</v>
      </c>
      <c r="AC2367" s="22">
        <v>3.14</v>
      </c>
      <c r="AI2367" s="22">
        <v>21.16</v>
      </c>
    </row>
    <row r="2368" spans="1:35">
      <c r="A2368" s="22" t="s">
        <v>1069</v>
      </c>
      <c r="H2368" s="22">
        <v>94.12</v>
      </c>
      <c r="J2368" s="22">
        <v>1.31</v>
      </c>
      <c r="P2368" s="22">
        <v>1.1399999999999999</v>
      </c>
      <c r="AC2368" s="22">
        <v>3.43</v>
      </c>
      <c r="AI2368" s="22">
        <v>26.66</v>
      </c>
    </row>
    <row r="2369" spans="1:35">
      <c r="A2369" s="22" t="s">
        <v>2595</v>
      </c>
      <c r="AG2369" s="22">
        <v>100</v>
      </c>
    </row>
    <row r="2370" spans="1:35">
      <c r="A2370" s="22" t="s">
        <v>1832</v>
      </c>
      <c r="B2370" s="22">
        <v>2.74</v>
      </c>
      <c r="D2370" s="22">
        <v>2.77</v>
      </c>
      <c r="H2370" s="22">
        <v>-2.29</v>
      </c>
      <c r="K2370" s="22">
        <v>-0.24</v>
      </c>
      <c r="L2370" s="22">
        <v>1.98</v>
      </c>
      <c r="N2370" s="22">
        <v>48.97</v>
      </c>
      <c r="O2370" s="22">
        <v>5.12</v>
      </c>
      <c r="P2370" s="22">
        <v>31.39</v>
      </c>
      <c r="V2370" s="22">
        <v>0.23</v>
      </c>
      <c r="Z2370" s="22">
        <v>4.8099999999999996</v>
      </c>
      <c r="AC2370" s="22">
        <v>0.51</v>
      </c>
      <c r="AF2370" s="22">
        <v>4.01</v>
      </c>
      <c r="AI2370" s="22">
        <v>9.76</v>
      </c>
    </row>
    <row r="2371" spans="1:35">
      <c r="A2371" s="22" t="s">
        <v>2596</v>
      </c>
      <c r="AG2371" s="22">
        <v>100</v>
      </c>
      <c r="AI2371" s="22">
        <v>6.16</v>
      </c>
    </row>
    <row r="2372" spans="1:35">
      <c r="A2372" s="22" t="s">
        <v>2597</v>
      </c>
      <c r="AG2372" s="22">
        <v>100</v>
      </c>
    </row>
    <row r="2373" spans="1:35">
      <c r="A2373" s="22" t="s">
        <v>1833</v>
      </c>
      <c r="B2373" s="22">
        <v>11.62</v>
      </c>
      <c r="D2373" s="22">
        <v>2.0299999999999998</v>
      </c>
      <c r="H2373" s="22">
        <v>-0.66</v>
      </c>
      <c r="K2373" s="22">
        <v>-0.06</v>
      </c>
      <c r="L2373" s="22">
        <v>2.4</v>
      </c>
      <c r="N2373" s="22">
        <v>22.04</v>
      </c>
      <c r="O2373" s="22">
        <v>1.05</v>
      </c>
      <c r="P2373" s="22">
        <v>20.2</v>
      </c>
      <c r="V2373" s="22">
        <v>11.38</v>
      </c>
      <c r="Z2373" s="22">
        <v>15.48</v>
      </c>
      <c r="AC2373" s="22">
        <v>1.1299999999999999</v>
      </c>
      <c r="AF2373" s="22">
        <v>13.39</v>
      </c>
      <c r="AI2373" s="22">
        <v>6.73</v>
      </c>
    </row>
    <row r="2374" spans="1:35">
      <c r="A2374" s="22" t="s">
        <v>2598</v>
      </c>
      <c r="AG2374" s="22">
        <v>100</v>
      </c>
    </row>
    <row r="2375" spans="1:35">
      <c r="A2375" s="22" t="s">
        <v>1834</v>
      </c>
      <c r="B2375" s="22">
        <v>16.18</v>
      </c>
      <c r="H2375" s="22">
        <v>-0.96</v>
      </c>
      <c r="K2375" s="22">
        <v>-0.25</v>
      </c>
      <c r="L2375" s="22">
        <v>1.03</v>
      </c>
      <c r="N2375" s="22">
        <v>10.07</v>
      </c>
      <c r="O2375" s="22">
        <v>-0.26</v>
      </c>
      <c r="P2375" s="22">
        <v>5.93</v>
      </c>
      <c r="V2375" s="22">
        <v>38.369999999999997</v>
      </c>
      <c r="Z2375" s="22">
        <v>17.309999999999999</v>
      </c>
      <c r="AC2375" s="22">
        <v>1.92</v>
      </c>
      <c r="AF2375" s="22">
        <v>10.66</v>
      </c>
      <c r="AI2375" s="22">
        <v>5.17</v>
      </c>
    </row>
    <row r="2376" spans="1:35">
      <c r="A2376" s="22" t="s">
        <v>1835</v>
      </c>
      <c r="B2376" s="22">
        <v>17.489999999999998</v>
      </c>
      <c r="H2376" s="22">
        <v>-1.01</v>
      </c>
      <c r="K2376" s="22">
        <v>-0.23</v>
      </c>
      <c r="L2376" s="22">
        <v>0.95</v>
      </c>
      <c r="N2376" s="22">
        <v>5.87</v>
      </c>
      <c r="O2376" s="22">
        <v>-0.26</v>
      </c>
      <c r="P2376" s="22">
        <v>4.72</v>
      </c>
      <c r="V2376" s="22">
        <v>48.01</v>
      </c>
      <c r="Z2376" s="22">
        <v>12.33</v>
      </c>
      <c r="AC2376" s="22">
        <v>2.33</v>
      </c>
      <c r="AF2376" s="22">
        <v>9.8000000000000007</v>
      </c>
      <c r="AI2376" s="22">
        <v>5.08</v>
      </c>
    </row>
    <row r="2377" spans="1:35">
      <c r="A2377" s="22" t="s">
        <v>2599</v>
      </c>
      <c r="AG2377" s="22">
        <v>100</v>
      </c>
    </row>
    <row r="2378" spans="1:35">
      <c r="A2378" s="22" t="s">
        <v>1836</v>
      </c>
      <c r="B2378" s="22">
        <v>15.33</v>
      </c>
      <c r="D2378" s="22">
        <v>2.04</v>
      </c>
      <c r="H2378" s="22">
        <v>-1.31</v>
      </c>
      <c r="K2378" s="22">
        <v>-0.28000000000000003</v>
      </c>
      <c r="L2378" s="22">
        <v>2.2999999999999998</v>
      </c>
      <c r="N2378" s="22">
        <v>18.29</v>
      </c>
      <c r="O2378" s="22">
        <v>-0.33</v>
      </c>
      <c r="P2378" s="22">
        <v>14.4</v>
      </c>
      <c r="V2378" s="22">
        <v>21.19</v>
      </c>
      <c r="Z2378" s="22">
        <v>13.41</v>
      </c>
      <c r="AC2378" s="22">
        <v>1.84</v>
      </c>
      <c r="AF2378" s="22">
        <v>13.12</v>
      </c>
      <c r="AI2378" s="22">
        <v>5.84</v>
      </c>
    </row>
    <row r="2379" spans="1:35">
      <c r="A2379" s="22" t="s">
        <v>2600</v>
      </c>
      <c r="AG2379" s="22">
        <v>100</v>
      </c>
    </row>
    <row r="2380" spans="1:35">
      <c r="A2380" s="22" t="s">
        <v>1837</v>
      </c>
      <c r="B2380" s="22">
        <v>2.79</v>
      </c>
      <c r="D2380" s="22">
        <v>2.0099999999999998</v>
      </c>
      <c r="H2380" s="22">
        <v>-2.1800000000000002</v>
      </c>
      <c r="K2380" s="22">
        <v>-0.51</v>
      </c>
      <c r="L2380" s="22">
        <v>2.0499999999999998</v>
      </c>
      <c r="N2380" s="22">
        <v>39.130000000000003</v>
      </c>
      <c r="O2380" s="22">
        <v>3.91</v>
      </c>
      <c r="P2380" s="22">
        <v>31.45</v>
      </c>
      <c r="V2380" s="22">
        <v>0.69</v>
      </c>
      <c r="Z2380" s="22">
        <v>9.94</v>
      </c>
      <c r="AC2380" s="22">
        <v>1.03</v>
      </c>
      <c r="AF2380" s="22">
        <v>9.69</v>
      </c>
      <c r="AI2380" s="22">
        <v>8.66</v>
      </c>
    </row>
    <row r="2381" spans="1:35">
      <c r="A2381" s="22" t="s">
        <v>3118</v>
      </c>
      <c r="AG2381" s="22">
        <v>100</v>
      </c>
      <c r="AI2381" s="22">
        <v>12.16</v>
      </c>
    </row>
    <row r="2382" spans="1:35">
      <c r="A2382" s="22" t="s">
        <v>3119</v>
      </c>
      <c r="AG2382" s="22">
        <v>100</v>
      </c>
      <c r="AI2382" s="22">
        <v>5.05</v>
      </c>
    </row>
    <row r="2383" spans="1:35">
      <c r="A2383" s="22" t="s">
        <v>3120</v>
      </c>
      <c r="AG2383" s="22">
        <v>100</v>
      </c>
      <c r="AI2383" s="22">
        <v>5.13</v>
      </c>
    </row>
    <row r="2384" spans="1:35">
      <c r="A2384" s="22" t="s">
        <v>1838</v>
      </c>
      <c r="AC2384" s="22">
        <v>6.94</v>
      </c>
      <c r="AF2384" s="22">
        <v>93.06</v>
      </c>
      <c r="AI2384" s="22">
        <v>5.43</v>
      </c>
    </row>
    <row r="2385" spans="1:35">
      <c r="A2385" s="22" t="s">
        <v>1839</v>
      </c>
      <c r="P2385" s="22">
        <v>99.61</v>
      </c>
      <c r="AC2385" s="22">
        <v>0.39</v>
      </c>
      <c r="AI2385" s="22">
        <v>16.87</v>
      </c>
    </row>
    <row r="2386" spans="1:35">
      <c r="A2386" s="22" t="s">
        <v>1840</v>
      </c>
      <c r="N2386" s="22">
        <v>99.64</v>
      </c>
      <c r="AC2386" s="22">
        <v>0.36</v>
      </c>
      <c r="AI2386" s="22">
        <v>7.78</v>
      </c>
    </row>
    <row r="2387" spans="1:35">
      <c r="A2387" s="22" t="s">
        <v>2793</v>
      </c>
      <c r="N2387" s="22">
        <v>97.08</v>
      </c>
      <c r="AC2387" s="22">
        <v>2.92</v>
      </c>
      <c r="AI2387" s="22">
        <v>11.62</v>
      </c>
    </row>
    <row r="2388" spans="1:35">
      <c r="A2388" s="22" t="s">
        <v>1841</v>
      </c>
      <c r="N2388" s="22">
        <v>99.66</v>
      </c>
      <c r="AC2388" s="22">
        <v>0.34</v>
      </c>
      <c r="AI2388" s="22">
        <v>3.69</v>
      </c>
    </row>
    <row r="2389" spans="1:35">
      <c r="A2389" s="22" t="s">
        <v>2601</v>
      </c>
      <c r="AG2389" s="22">
        <v>100</v>
      </c>
    </row>
    <row r="2390" spans="1:35">
      <c r="A2390" s="22" t="s">
        <v>1842</v>
      </c>
      <c r="B2390" s="22">
        <v>9.44</v>
      </c>
      <c r="D2390" s="22">
        <v>2</v>
      </c>
      <c r="H2390" s="22">
        <v>-1.01</v>
      </c>
      <c r="K2390" s="22">
        <v>-0.08</v>
      </c>
      <c r="L2390" s="22">
        <v>2.35</v>
      </c>
      <c r="N2390" s="22">
        <v>32.369999999999997</v>
      </c>
      <c r="O2390" s="22">
        <v>1.99</v>
      </c>
      <c r="P2390" s="22">
        <v>23.85</v>
      </c>
      <c r="V2390" s="22">
        <v>2.14</v>
      </c>
      <c r="Z2390" s="22">
        <v>11.34</v>
      </c>
      <c r="AC2390" s="22">
        <v>2.04</v>
      </c>
      <c r="AF2390" s="22">
        <v>13.57</v>
      </c>
      <c r="AI2390" s="22">
        <v>7.38</v>
      </c>
    </row>
    <row r="2391" spans="1:35">
      <c r="A2391" s="22" t="s">
        <v>1070</v>
      </c>
      <c r="AG2391" s="22">
        <v>100</v>
      </c>
      <c r="AI2391" s="22">
        <v>22.12</v>
      </c>
    </row>
    <row r="2392" spans="1:35">
      <c r="A2392" s="22" t="s">
        <v>1071</v>
      </c>
      <c r="AG2392" s="22">
        <v>100</v>
      </c>
      <c r="AI2392" s="22">
        <v>33.31</v>
      </c>
    </row>
    <row r="2393" spans="1:35">
      <c r="A2393" s="22" t="s">
        <v>1072</v>
      </c>
      <c r="B2393" s="22">
        <v>1.7</v>
      </c>
      <c r="H2393" s="22">
        <v>5.3</v>
      </c>
      <c r="K2393" s="22">
        <v>3.2</v>
      </c>
      <c r="L2393" s="22">
        <v>8.1999999999999993</v>
      </c>
      <c r="N2393" s="22">
        <v>47.8</v>
      </c>
      <c r="O2393" s="22">
        <v>15.4</v>
      </c>
      <c r="P2393" s="22">
        <v>12.4</v>
      </c>
      <c r="Z2393" s="22">
        <v>0.7</v>
      </c>
      <c r="AC2393" s="22">
        <v>2.9</v>
      </c>
      <c r="AE2393" s="22">
        <v>2.4</v>
      </c>
      <c r="AI2393" s="22">
        <v>9.01</v>
      </c>
    </row>
    <row r="2394" spans="1:35">
      <c r="A2394" s="22" t="s">
        <v>1073</v>
      </c>
      <c r="B2394" s="22">
        <v>0.44</v>
      </c>
      <c r="H2394" s="22">
        <v>96.84</v>
      </c>
      <c r="AC2394" s="22">
        <v>0.56000000000000005</v>
      </c>
      <c r="AF2394" s="22">
        <v>2.16</v>
      </c>
      <c r="AI2394" s="22">
        <v>15.28</v>
      </c>
    </row>
    <row r="2395" spans="1:35">
      <c r="A2395" s="22" t="s">
        <v>2602</v>
      </c>
      <c r="AG2395" s="22">
        <v>100</v>
      </c>
      <c r="AI2395" s="22">
        <v>12.68</v>
      </c>
    </row>
    <row r="2396" spans="1:35">
      <c r="A2396" s="22" t="s">
        <v>1074</v>
      </c>
      <c r="B2396" s="22">
        <v>11.6</v>
      </c>
      <c r="K2396" s="22">
        <v>3.42</v>
      </c>
      <c r="L2396" s="22">
        <v>2.44</v>
      </c>
      <c r="N2396" s="22">
        <v>25.2</v>
      </c>
      <c r="O2396" s="22">
        <v>3.18</v>
      </c>
      <c r="P2396" s="22">
        <v>16.05</v>
      </c>
      <c r="V2396" s="22">
        <v>11.19</v>
      </c>
      <c r="Z2396" s="22">
        <v>8.1199999999999992</v>
      </c>
      <c r="AC2396" s="22">
        <v>2.4</v>
      </c>
      <c r="AF2396" s="22">
        <v>16.399999999999999</v>
      </c>
      <c r="AI2396" s="22">
        <v>5.38</v>
      </c>
    </row>
    <row r="2397" spans="1:35">
      <c r="A2397" s="22" t="s">
        <v>1075</v>
      </c>
      <c r="B2397" s="22">
        <v>2.16</v>
      </c>
      <c r="N2397" s="22">
        <v>26.77</v>
      </c>
      <c r="O2397" s="22">
        <v>3.43</v>
      </c>
      <c r="P2397" s="22">
        <v>23.54</v>
      </c>
      <c r="V2397" s="22">
        <v>29.17</v>
      </c>
      <c r="Z2397" s="22">
        <v>7.14</v>
      </c>
      <c r="AC2397" s="22">
        <v>7.79</v>
      </c>
      <c r="AI2397" s="22">
        <v>7.21</v>
      </c>
    </row>
    <row r="2398" spans="1:35">
      <c r="A2398" s="22" t="s">
        <v>1076</v>
      </c>
      <c r="B2398" s="22">
        <v>1.62</v>
      </c>
      <c r="H2398" s="22">
        <v>19.59</v>
      </c>
      <c r="K2398" s="22">
        <v>2.4300000000000002</v>
      </c>
      <c r="L2398" s="22">
        <v>10.3</v>
      </c>
      <c r="N2398" s="22">
        <v>17.39</v>
      </c>
      <c r="Z2398" s="22">
        <v>46.71</v>
      </c>
      <c r="AC2398" s="22">
        <v>1.96</v>
      </c>
      <c r="AI2398" s="22">
        <v>8.01</v>
      </c>
    </row>
    <row r="2399" spans="1:35">
      <c r="A2399" s="22" t="s">
        <v>2603</v>
      </c>
      <c r="AC2399" s="22">
        <v>100</v>
      </c>
      <c r="AI2399" s="22">
        <v>-0.17</v>
      </c>
    </row>
    <row r="2400" spans="1:35">
      <c r="A2400" s="22" t="s">
        <v>1077</v>
      </c>
      <c r="B2400" s="22">
        <v>13.31</v>
      </c>
      <c r="K2400" s="22">
        <v>0.23</v>
      </c>
      <c r="L2400" s="22">
        <v>2.5299999999999998</v>
      </c>
      <c r="N2400" s="22">
        <v>9.9499999999999993</v>
      </c>
      <c r="P2400" s="22">
        <v>5.81</v>
      </c>
      <c r="V2400" s="22">
        <v>33.56</v>
      </c>
      <c r="Z2400" s="22">
        <v>17.64</v>
      </c>
      <c r="AC2400" s="22">
        <v>6.33</v>
      </c>
      <c r="AF2400" s="22">
        <v>10.64</v>
      </c>
      <c r="AI2400" s="22">
        <v>4.66</v>
      </c>
    </row>
    <row r="2401" spans="1:35">
      <c r="A2401" s="22" t="s">
        <v>1078</v>
      </c>
      <c r="B2401" s="22">
        <v>1.32</v>
      </c>
      <c r="H2401" s="22">
        <v>5.85</v>
      </c>
      <c r="I2401" s="22">
        <v>1.06</v>
      </c>
      <c r="K2401" s="22">
        <v>0.93</v>
      </c>
      <c r="L2401" s="22">
        <v>2.0299999999999998</v>
      </c>
      <c r="N2401" s="22">
        <v>4.4400000000000004</v>
      </c>
      <c r="Z2401" s="22">
        <v>82.12</v>
      </c>
      <c r="AC2401" s="22">
        <v>2.25</v>
      </c>
      <c r="AI2401" s="22">
        <v>4.97</v>
      </c>
    </row>
    <row r="2402" spans="1:35">
      <c r="A2402" s="22" t="s">
        <v>2604</v>
      </c>
      <c r="AG2402" s="22">
        <v>100</v>
      </c>
    </row>
    <row r="2403" spans="1:35">
      <c r="A2403" s="22" t="s">
        <v>2605</v>
      </c>
      <c r="B2403" s="22">
        <v>0.1</v>
      </c>
      <c r="V2403" s="22">
        <v>8.18</v>
      </c>
      <c r="Z2403" s="22">
        <v>88.25</v>
      </c>
      <c r="AC2403" s="22">
        <v>3.47</v>
      </c>
      <c r="AI2403" s="22">
        <v>7.12</v>
      </c>
    </row>
    <row r="2404" spans="1:35">
      <c r="A2404" s="22" t="s">
        <v>2606</v>
      </c>
      <c r="AG2404" s="22">
        <v>100</v>
      </c>
      <c r="AI2404" s="22">
        <v>4.22</v>
      </c>
    </row>
    <row r="2405" spans="1:35">
      <c r="A2405" s="22" t="s">
        <v>2607</v>
      </c>
      <c r="B2405" s="22">
        <v>0.01</v>
      </c>
      <c r="V2405" s="22">
        <v>42.34</v>
      </c>
      <c r="Z2405" s="22">
        <v>54.78</v>
      </c>
      <c r="AC2405" s="22">
        <v>2.87</v>
      </c>
      <c r="AI2405" s="22">
        <v>5.18</v>
      </c>
    </row>
    <row r="2406" spans="1:35">
      <c r="A2406" s="22" t="s">
        <v>1079</v>
      </c>
      <c r="AG2406" s="22">
        <v>100</v>
      </c>
      <c r="AI2406" s="22">
        <v>6.59</v>
      </c>
    </row>
    <row r="2407" spans="1:35">
      <c r="A2407" s="22" t="s">
        <v>1080</v>
      </c>
      <c r="B2407" s="22">
        <v>2.41</v>
      </c>
      <c r="N2407" s="22">
        <v>21.02</v>
      </c>
      <c r="P2407" s="22">
        <v>12.94</v>
      </c>
      <c r="V2407" s="22">
        <v>40.119999999999997</v>
      </c>
      <c r="Z2407" s="22">
        <v>12.62</v>
      </c>
      <c r="AC2407" s="22">
        <v>10.89</v>
      </c>
      <c r="AI2407" s="22">
        <v>6.37</v>
      </c>
    </row>
    <row r="2408" spans="1:35">
      <c r="A2408" s="22" t="s">
        <v>1081</v>
      </c>
      <c r="B2408" s="22">
        <v>1.31</v>
      </c>
      <c r="H2408" s="22">
        <v>0.98</v>
      </c>
      <c r="I2408" s="22">
        <v>24.12</v>
      </c>
      <c r="O2408" s="22">
        <v>72.069999999999993</v>
      </c>
      <c r="AC2408" s="22">
        <v>1.44</v>
      </c>
      <c r="AF2408" s="22">
        <v>0.08</v>
      </c>
      <c r="AI2408" s="22">
        <v>19.809999999999999</v>
      </c>
    </row>
    <row r="2409" spans="1:35">
      <c r="A2409" s="22" t="s">
        <v>1082</v>
      </c>
      <c r="H2409" s="22">
        <v>3.53</v>
      </c>
      <c r="L2409" s="22">
        <v>11.71</v>
      </c>
      <c r="N2409" s="22">
        <v>76.069999999999993</v>
      </c>
      <c r="AC2409" s="22">
        <v>3.53</v>
      </c>
      <c r="AF2409" s="22">
        <v>5.16</v>
      </c>
      <c r="AI2409" s="22">
        <v>13.62</v>
      </c>
    </row>
    <row r="2410" spans="1:35">
      <c r="A2410" s="22" t="s">
        <v>1083</v>
      </c>
      <c r="L2410" s="22">
        <v>4.8099999999999996</v>
      </c>
      <c r="N2410" s="22">
        <v>89.45</v>
      </c>
      <c r="AC2410" s="22">
        <v>2.62</v>
      </c>
      <c r="AF2410" s="22">
        <v>3.12</v>
      </c>
      <c r="AI2410" s="22">
        <v>3.78</v>
      </c>
    </row>
    <row r="2411" spans="1:35">
      <c r="A2411" s="22" t="s">
        <v>2608</v>
      </c>
      <c r="AG2411" s="22">
        <v>100</v>
      </c>
      <c r="AI2411" s="22">
        <v>19.079999999999998</v>
      </c>
    </row>
    <row r="2412" spans="1:35">
      <c r="A2412" s="22" t="s">
        <v>1084</v>
      </c>
      <c r="B2412" s="22">
        <v>0.27</v>
      </c>
      <c r="L2412" s="22">
        <v>98.8</v>
      </c>
      <c r="AC2412" s="22">
        <v>0.45</v>
      </c>
      <c r="AF2412" s="22">
        <v>0.48</v>
      </c>
      <c r="AI2412" s="22">
        <v>17.41</v>
      </c>
    </row>
    <row r="2413" spans="1:35">
      <c r="A2413" s="22" t="s">
        <v>1085</v>
      </c>
      <c r="L2413" s="22">
        <v>97.31</v>
      </c>
      <c r="O2413" s="22">
        <v>1.1499999999999999</v>
      </c>
      <c r="AC2413" s="22">
        <v>1.54</v>
      </c>
      <c r="AI2413" s="22">
        <v>20.22</v>
      </c>
    </row>
    <row r="2414" spans="1:35">
      <c r="A2414" s="22" t="s">
        <v>2609</v>
      </c>
      <c r="B2414" s="22">
        <v>0.04</v>
      </c>
      <c r="I2414" s="22">
        <v>0.09</v>
      </c>
      <c r="L2414" s="22">
        <v>2.61</v>
      </c>
      <c r="O2414" s="22">
        <v>97.14</v>
      </c>
      <c r="AC2414" s="22">
        <v>0.11</v>
      </c>
      <c r="AI2414" s="22">
        <v>9.58</v>
      </c>
    </row>
    <row r="2415" spans="1:35">
      <c r="A2415" s="22" t="s">
        <v>2610</v>
      </c>
      <c r="B2415" s="22">
        <v>0.12</v>
      </c>
      <c r="H2415" s="22">
        <v>54.55</v>
      </c>
      <c r="I2415" s="22">
        <v>3.39</v>
      </c>
      <c r="K2415" s="22">
        <v>9.56</v>
      </c>
      <c r="L2415" s="22">
        <v>21.27</v>
      </c>
      <c r="N2415" s="22">
        <v>7.3</v>
      </c>
      <c r="O2415" s="22">
        <v>2.4900000000000002</v>
      </c>
      <c r="AC2415" s="22">
        <v>1.23</v>
      </c>
      <c r="AE2415" s="22">
        <v>0.02</v>
      </c>
      <c r="AF2415" s="22">
        <v>7.0000000000000007E-2</v>
      </c>
      <c r="AI2415" s="22">
        <v>11.54</v>
      </c>
    </row>
    <row r="2416" spans="1:35">
      <c r="A2416" s="22" t="s">
        <v>2611</v>
      </c>
      <c r="B2416" s="22">
        <v>0.11</v>
      </c>
      <c r="N2416" s="22">
        <v>99.1</v>
      </c>
      <c r="AC2416" s="22">
        <v>0.79</v>
      </c>
      <c r="AI2416" s="22">
        <v>-1.42</v>
      </c>
    </row>
    <row r="2417" spans="1:35">
      <c r="A2417" s="22" t="s">
        <v>2612</v>
      </c>
      <c r="B2417" s="22">
        <v>0.03</v>
      </c>
      <c r="I2417" s="22">
        <v>0.46</v>
      </c>
      <c r="L2417" s="22">
        <v>0.62</v>
      </c>
      <c r="O2417" s="22">
        <v>98.76</v>
      </c>
      <c r="AC2417" s="22">
        <v>0.13</v>
      </c>
      <c r="AI2417" s="22">
        <v>4.41</v>
      </c>
    </row>
    <row r="2418" spans="1:35">
      <c r="A2418" s="22" t="s">
        <v>2613</v>
      </c>
      <c r="B2418" s="22">
        <v>0.13</v>
      </c>
      <c r="H2418" s="22">
        <v>56.08</v>
      </c>
      <c r="I2418" s="22">
        <v>1.62</v>
      </c>
      <c r="K2418" s="22">
        <v>9.92</v>
      </c>
      <c r="L2418" s="22">
        <v>17.309999999999999</v>
      </c>
      <c r="N2418" s="22">
        <v>12.25</v>
      </c>
      <c r="O2418" s="22">
        <v>1.22</v>
      </c>
      <c r="AC2418" s="22">
        <v>1.25</v>
      </c>
      <c r="AE2418" s="22">
        <v>0.05</v>
      </c>
      <c r="AF2418" s="22">
        <v>0.18</v>
      </c>
      <c r="AI2418" s="22">
        <v>1.43</v>
      </c>
    </row>
    <row r="2419" spans="1:35">
      <c r="A2419" s="22" t="s">
        <v>1086</v>
      </c>
      <c r="B2419" s="22">
        <v>7.0000000000000007E-2</v>
      </c>
      <c r="N2419" s="22">
        <v>99.51</v>
      </c>
      <c r="AC2419" s="22">
        <v>0.42</v>
      </c>
      <c r="AI2419" s="22">
        <v>12.47</v>
      </c>
    </row>
    <row r="2420" spans="1:35">
      <c r="A2420" s="22" t="s">
        <v>2614</v>
      </c>
      <c r="AG2420" s="22">
        <v>100</v>
      </c>
    </row>
    <row r="2421" spans="1:35">
      <c r="A2421" s="22" t="s">
        <v>1087</v>
      </c>
      <c r="B2421" s="22">
        <v>0.41</v>
      </c>
      <c r="H2421" s="22">
        <v>61.75</v>
      </c>
      <c r="I2421" s="22">
        <v>3.43</v>
      </c>
      <c r="K2421" s="22">
        <v>5.67</v>
      </c>
      <c r="L2421" s="22">
        <v>14.28</v>
      </c>
      <c r="N2421" s="22">
        <v>4.78</v>
      </c>
      <c r="O2421" s="22">
        <v>7.99</v>
      </c>
      <c r="AC2421" s="22">
        <v>0.51</v>
      </c>
      <c r="AF2421" s="22">
        <v>1.18</v>
      </c>
      <c r="AI2421" s="22">
        <v>14.87</v>
      </c>
    </row>
    <row r="2422" spans="1:35">
      <c r="A2422" s="22" t="s">
        <v>1088</v>
      </c>
      <c r="H2422" s="22">
        <v>59.5</v>
      </c>
      <c r="I2422" s="22">
        <v>4.9800000000000004</v>
      </c>
      <c r="L2422" s="22">
        <v>22.67</v>
      </c>
      <c r="N2422" s="22">
        <v>4.58</v>
      </c>
      <c r="O2422" s="22">
        <v>7.78</v>
      </c>
      <c r="AC2422" s="22">
        <v>0.49</v>
      </c>
      <c r="AI2422" s="22">
        <v>21.82</v>
      </c>
    </row>
    <row r="2423" spans="1:35">
      <c r="A2423" s="22" t="s">
        <v>2615</v>
      </c>
      <c r="B2423" s="22">
        <v>2.1</v>
      </c>
      <c r="V2423" s="22">
        <v>3.13</v>
      </c>
      <c r="AC2423" s="22">
        <v>94.78</v>
      </c>
      <c r="AI2423" s="22">
        <v>3.02</v>
      </c>
    </row>
    <row r="2424" spans="1:35">
      <c r="A2424" s="22" t="s">
        <v>2616</v>
      </c>
      <c r="AG2424" s="22">
        <v>100</v>
      </c>
    </row>
    <row r="2425" spans="1:35">
      <c r="A2425" s="22" t="s">
        <v>1089</v>
      </c>
      <c r="B2425" s="22">
        <v>0.4</v>
      </c>
      <c r="N2425" s="22">
        <v>69.5</v>
      </c>
      <c r="P2425" s="22">
        <v>0.2</v>
      </c>
      <c r="V2425" s="22">
        <v>14.7</v>
      </c>
      <c r="X2425" s="22">
        <v>1.9</v>
      </c>
      <c r="Z2425" s="22">
        <v>10.3</v>
      </c>
      <c r="AC2425" s="22">
        <v>1.8</v>
      </c>
      <c r="AF2425" s="22">
        <v>1.2</v>
      </c>
      <c r="AI2425" s="22">
        <v>4.3099999999999996</v>
      </c>
    </row>
    <row r="2426" spans="1:35">
      <c r="A2426" s="22" t="s">
        <v>2617</v>
      </c>
      <c r="AG2426" s="22">
        <v>100</v>
      </c>
    </row>
    <row r="2427" spans="1:35">
      <c r="A2427" s="22" t="s">
        <v>2618</v>
      </c>
      <c r="H2427" s="22">
        <v>61.7</v>
      </c>
      <c r="I2427" s="22">
        <v>2.46</v>
      </c>
      <c r="K2427" s="22">
        <v>7.82</v>
      </c>
      <c r="L2427" s="22">
        <v>13.76</v>
      </c>
      <c r="O2427" s="22">
        <v>14.23</v>
      </c>
      <c r="AC2427" s="22">
        <v>0.02</v>
      </c>
      <c r="AI2427" s="22">
        <v>16.440000000000001</v>
      </c>
    </row>
    <row r="2428" spans="1:35">
      <c r="A2428" s="22" t="s">
        <v>2619</v>
      </c>
      <c r="AG2428" s="22">
        <v>100</v>
      </c>
      <c r="AI2428" s="22">
        <v>12.54</v>
      </c>
    </row>
    <row r="2429" spans="1:35">
      <c r="A2429" s="22" t="s">
        <v>1090</v>
      </c>
      <c r="B2429" s="22">
        <v>0.63</v>
      </c>
      <c r="K2429" s="22">
        <v>98.01</v>
      </c>
      <c r="AC2429" s="22">
        <v>0.9</v>
      </c>
      <c r="AF2429" s="22">
        <v>0.46</v>
      </c>
      <c r="AI2429" s="22">
        <v>11.01</v>
      </c>
    </row>
    <row r="2430" spans="1:35">
      <c r="A2430" s="22" t="s">
        <v>1091</v>
      </c>
      <c r="H2430" s="22">
        <v>7.55</v>
      </c>
      <c r="L2430" s="22">
        <v>0.8</v>
      </c>
      <c r="O2430" s="22">
        <v>88.21</v>
      </c>
      <c r="AC2430" s="22">
        <v>3.44</v>
      </c>
      <c r="AI2430" s="22">
        <v>20.260000000000002</v>
      </c>
    </row>
    <row r="2431" spans="1:35">
      <c r="A2431" s="22" t="s">
        <v>2620</v>
      </c>
      <c r="B2431" s="22">
        <v>6.43</v>
      </c>
      <c r="P2431" s="22">
        <v>24.63</v>
      </c>
      <c r="Z2431" s="22">
        <v>61.33</v>
      </c>
      <c r="AF2431" s="22">
        <v>7.63</v>
      </c>
      <c r="AI2431" s="22">
        <v>6.01</v>
      </c>
    </row>
    <row r="2432" spans="1:35">
      <c r="A2432" s="22" t="s">
        <v>2621</v>
      </c>
      <c r="B2432" s="22">
        <v>7.8</v>
      </c>
      <c r="P2432" s="22">
        <v>49.2</v>
      </c>
      <c r="Z2432" s="22">
        <v>35.9</v>
      </c>
      <c r="AF2432" s="22">
        <v>7.1</v>
      </c>
      <c r="AI2432" s="22">
        <v>7.54</v>
      </c>
    </row>
    <row r="2433" spans="1:35">
      <c r="A2433" s="22" t="s">
        <v>2622</v>
      </c>
      <c r="B2433" s="22">
        <v>6.2</v>
      </c>
      <c r="P2433" s="22">
        <v>75.3</v>
      </c>
      <c r="Z2433" s="22">
        <v>14.8</v>
      </c>
      <c r="AF2433" s="22">
        <v>3.7</v>
      </c>
      <c r="AI2433" s="22">
        <v>9.8699999999999992</v>
      </c>
    </row>
    <row r="2434" spans="1:35">
      <c r="A2434" s="22" t="s">
        <v>1092</v>
      </c>
      <c r="B2434" s="22">
        <v>2.0499999999999998</v>
      </c>
      <c r="N2434" s="22">
        <v>9.09</v>
      </c>
      <c r="P2434" s="22">
        <v>5.27</v>
      </c>
      <c r="V2434" s="22">
        <v>55.08</v>
      </c>
      <c r="Z2434" s="22">
        <v>9.94</v>
      </c>
      <c r="AC2434" s="22">
        <v>18.57</v>
      </c>
      <c r="AI2434" s="22">
        <v>4.9000000000000004</v>
      </c>
    </row>
    <row r="2435" spans="1:35">
      <c r="A2435" s="22" t="s">
        <v>1093</v>
      </c>
      <c r="B2435" s="22">
        <v>2.82</v>
      </c>
      <c r="N2435" s="22">
        <v>14.41</v>
      </c>
      <c r="P2435" s="22">
        <v>3.54</v>
      </c>
      <c r="V2435" s="22">
        <v>58.23</v>
      </c>
      <c r="Z2435" s="22">
        <v>10.01</v>
      </c>
      <c r="AC2435" s="22">
        <v>10.99</v>
      </c>
      <c r="AI2435" s="22">
        <v>4.95</v>
      </c>
    </row>
    <row r="2436" spans="1:35">
      <c r="A2436" s="22" t="s">
        <v>1094</v>
      </c>
      <c r="B2436" s="22">
        <v>1.23</v>
      </c>
      <c r="H2436" s="22">
        <v>32.53</v>
      </c>
      <c r="K2436" s="22">
        <v>5.19</v>
      </c>
      <c r="L2436" s="22">
        <v>17.46</v>
      </c>
      <c r="N2436" s="22">
        <v>32.44</v>
      </c>
      <c r="Z2436" s="22">
        <v>9</v>
      </c>
      <c r="AC2436" s="22">
        <v>2.15</v>
      </c>
      <c r="AI2436" s="22">
        <v>11.64</v>
      </c>
    </row>
    <row r="2437" spans="1:35">
      <c r="A2437" s="22" t="s">
        <v>1095</v>
      </c>
      <c r="B2437" s="22">
        <v>0.76</v>
      </c>
      <c r="H2437" s="22">
        <v>0.72</v>
      </c>
      <c r="I2437" s="22">
        <v>51.27</v>
      </c>
      <c r="O2437" s="22">
        <v>45.86</v>
      </c>
      <c r="AC2437" s="22">
        <v>0.96</v>
      </c>
      <c r="AF2437" s="22">
        <v>0.43</v>
      </c>
      <c r="AI2437" s="22">
        <v>19.66</v>
      </c>
    </row>
    <row r="2438" spans="1:35">
      <c r="A2438" s="22" t="s">
        <v>1096</v>
      </c>
      <c r="AF2438" s="22">
        <v>100</v>
      </c>
      <c r="AI2438" s="22">
        <v>-1.25</v>
      </c>
    </row>
    <row r="2439" spans="1:35">
      <c r="A2439" s="22" t="s">
        <v>1097</v>
      </c>
      <c r="AG2439" s="22">
        <v>100</v>
      </c>
      <c r="AI2439" s="22">
        <v>-0.3</v>
      </c>
    </row>
    <row r="2440" spans="1:35">
      <c r="A2440" s="22" t="s">
        <v>1098</v>
      </c>
      <c r="B2440" s="22">
        <v>11.57</v>
      </c>
      <c r="K2440" s="22">
        <v>3.06</v>
      </c>
      <c r="L2440" s="22">
        <v>5.86</v>
      </c>
      <c r="N2440" s="22">
        <v>36.659999999999997</v>
      </c>
      <c r="O2440" s="22">
        <v>9.14</v>
      </c>
      <c r="P2440" s="22">
        <v>15.55</v>
      </c>
      <c r="Z2440" s="22">
        <v>4.66</v>
      </c>
      <c r="AC2440" s="22">
        <v>2.81</v>
      </c>
      <c r="AF2440" s="22">
        <v>10.69</v>
      </c>
      <c r="AI2440" s="22">
        <v>6.99</v>
      </c>
    </row>
    <row r="2441" spans="1:35">
      <c r="A2441" s="22" t="s">
        <v>1099</v>
      </c>
      <c r="B2441" s="22">
        <v>1.62</v>
      </c>
      <c r="H2441" s="22">
        <v>27.63</v>
      </c>
      <c r="K2441" s="22">
        <v>4.41</v>
      </c>
      <c r="L2441" s="22">
        <v>14.69</v>
      </c>
      <c r="N2441" s="22">
        <v>26.5</v>
      </c>
      <c r="Z2441" s="22">
        <v>22.89</v>
      </c>
      <c r="AC2441" s="22">
        <v>2.2599999999999998</v>
      </c>
      <c r="AI2441" s="22">
        <v>10</v>
      </c>
    </row>
    <row r="2442" spans="1:35">
      <c r="A2442" s="22" t="s">
        <v>1100</v>
      </c>
      <c r="B2442" s="22">
        <v>1.55</v>
      </c>
      <c r="N2442" s="22">
        <v>42.87</v>
      </c>
      <c r="O2442" s="22">
        <v>5.37</v>
      </c>
      <c r="P2442" s="22">
        <v>38.840000000000003</v>
      </c>
      <c r="V2442" s="22">
        <v>5.83</v>
      </c>
      <c r="Z2442" s="22">
        <v>4.09</v>
      </c>
      <c r="AC2442" s="22">
        <v>1.45</v>
      </c>
      <c r="AI2442" s="22">
        <v>9.09</v>
      </c>
    </row>
    <row r="2443" spans="1:35">
      <c r="A2443" s="22" t="s">
        <v>1101</v>
      </c>
      <c r="B2443" s="22">
        <v>1.51</v>
      </c>
      <c r="N2443" s="22">
        <v>31.58</v>
      </c>
      <c r="O2443" s="22">
        <v>4.79</v>
      </c>
      <c r="P2443" s="22">
        <v>41.99</v>
      </c>
      <c r="V2443" s="22">
        <v>10.99</v>
      </c>
      <c r="Z2443" s="22">
        <v>6.8</v>
      </c>
      <c r="AC2443" s="22">
        <v>2.34</v>
      </c>
      <c r="AI2443" s="22">
        <v>9.4</v>
      </c>
    </row>
    <row r="2444" spans="1:35">
      <c r="A2444" s="22" t="s">
        <v>2623</v>
      </c>
      <c r="AG2444" s="22">
        <v>100</v>
      </c>
    </row>
    <row r="2445" spans="1:35">
      <c r="A2445" s="22" t="s">
        <v>2624</v>
      </c>
      <c r="B2445" s="22">
        <v>0.33</v>
      </c>
      <c r="N2445" s="22">
        <v>96.99</v>
      </c>
      <c r="Z2445" s="22">
        <v>0.03</v>
      </c>
      <c r="AC2445" s="22">
        <v>2.62</v>
      </c>
      <c r="AF2445" s="22">
        <v>0.03</v>
      </c>
      <c r="AI2445" s="22">
        <v>5.34</v>
      </c>
    </row>
    <row r="2446" spans="1:35">
      <c r="A2446" s="22" t="s">
        <v>1102</v>
      </c>
      <c r="B2446" s="22">
        <v>0.31</v>
      </c>
      <c r="N2446" s="22">
        <v>97.4</v>
      </c>
      <c r="P2446" s="22">
        <v>0.22</v>
      </c>
      <c r="AC2446" s="22">
        <v>0.36</v>
      </c>
      <c r="AF2446" s="22">
        <v>1.71</v>
      </c>
      <c r="AI2446" s="22">
        <v>4.13</v>
      </c>
    </row>
    <row r="2447" spans="1:35">
      <c r="A2447" s="22" t="s">
        <v>2625</v>
      </c>
      <c r="V2447" s="22">
        <v>99.98</v>
      </c>
      <c r="AC2447" s="22">
        <v>0.02</v>
      </c>
      <c r="AI2447" s="22">
        <v>0.14000000000000001</v>
      </c>
    </row>
    <row r="2448" spans="1:35">
      <c r="A2448" s="22" t="s">
        <v>1103</v>
      </c>
      <c r="B2448" s="22">
        <v>0.55000000000000004</v>
      </c>
      <c r="N2448" s="22">
        <v>97.01</v>
      </c>
      <c r="P2448" s="22">
        <v>0.22</v>
      </c>
      <c r="AC2448" s="22">
        <v>0.61</v>
      </c>
      <c r="AF2448" s="22">
        <v>1.61</v>
      </c>
      <c r="AI2448" s="22">
        <v>4.41</v>
      </c>
    </row>
    <row r="2449" spans="1:35">
      <c r="A2449" s="22" t="s">
        <v>2626</v>
      </c>
      <c r="AG2449" s="22">
        <v>100</v>
      </c>
      <c r="AI2449" s="22">
        <v>6.28</v>
      </c>
    </row>
    <row r="2450" spans="1:35">
      <c r="A2450" s="22" t="s">
        <v>2627</v>
      </c>
      <c r="Y2450" s="22">
        <v>99.98</v>
      </c>
      <c r="AC2450" s="22">
        <v>0.02</v>
      </c>
      <c r="AI2450" s="22">
        <v>5.64</v>
      </c>
    </row>
    <row r="2451" spans="1:35">
      <c r="A2451" s="22" t="s">
        <v>1104</v>
      </c>
      <c r="L2451" s="22">
        <v>6.8</v>
      </c>
      <c r="N2451" s="22">
        <v>88.29</v>
      </c>
      <c r="AC2451" s="22">
        <v>2.2400000000000002</v>
      </c>
      <c r="AF2451" s="22">
        <v>2.67</v>
      </c>
      <c r="AI2451" s="22">
        <v>13.14</v>
      </c>
    </row>
    <row r="2452" spans="1:35">
      <c r="A2452" s="22" t="s">
        <v>1105</v>
      </c>
      <c r="N2452" s="22">
        <v>96.33</v>
      </c>
      <c r="AC2452" s="22">
        <v>3.67</v>
      </c>
      <c r="AI2452" s="22">
        <v>14.55</v>
      </c>
    </row>
    <row r="2453" spans="1:35">
      <c r="A2453" s="22" t="s">
        <v>1106</v>
      </c>
      <c r="B2453" s="22">
        <v>0.12</v>
      </c>
      <c r="N2453" s="22">
        <v>99.03</v>
      </c>
      <c r="AC2453" s="22">
        <v>0.85</v>
      </c>
      <c r="AI2453" s="22">
        <v>2.31</v>
      </c>
    </row>
    <row r="2454" spans="1:35">
      <c r="A2454" s="22" t="s">
        <v>2628</v>
      </c>
      <c r="AG2454" s="22">
        <v>100</v>
      </c>
      <c r="AI2454" s="22">
        <v>15.73</v>
      </c>
    </row>
    <row r="2455" spans="1:35">
      <c r="A2455" s="22" t="s">
        <v>2013</v>
      </c>
      <c r="AG2455" s="22">
        <v>100</v>
      </c>
      <c r="AI2455" s="22">
        <v>3.1</v>
      </c>
    </row>
    <row r="2456" spans="1:35">
      <c r="A2456" s="22" t="s">
        <v>2014</v>
      </c>
      <c r="AG2456" s="22">
        <v>100</v>
      </c>
      <c r="AI2456" s="22">
        <v>6.95</v>
      </c>
    </row>
    <row r="2457" spans="1:35">
      <c r="A2457" s="22" t="s">
        <v>2015</v>
      </c>
      <c r="AG2457" s="22">
        <v>100</v>
      </c>
      <c r="AI2457" s="22">
        <v>9.02</v>
      </c>
    </row>
    <row r="2458" spans="1:35">
      <c r="A2458" s="22" t="s">
        <v>2016</v>
      </c>
      <c r="AG2458" s="22">
        <v>100</v>
      </c>
      <c r="AI2458" s="22">
        <v>-0.69</v>
      </c>
    </row>
    <row r="2459" spans="1:35">
      <c r="A2459" s="22" t="s">
        <v>1107</v>
      </c>
      <c r="AG2459" s="22">
        <v>100</v>
      </c>
      <c r="AI2459" s="22">
        <v>18.66</v>
      </c>
    </row>
    <row r="2460" spans="1:35">
      <c r="A2460" s="22" t="s">
        <v>1108</v>
      </c>
      <c r="AG2460" s="22">
        <v>100</v>
      </c>
      <c r="AI2460" s="22">
        <v>20.98</v>
      </c>
    </row>
    <row r="2461" spans="1:35">
      <c r="A2461" s="22" t="s">
        <v>1109</v>
      </c>
      <c r="C2461" s="22">
        <v>1.1000000000000001</v>
      </c>
      <c r="L2461" s="22">
        <v>0.2</v>
      </c>
      <c r="N2461" s="22">
        <v>94.3</v>
      </c>
      <c r="V2461" s="22">
        <v>0.5</v>
      </c>
      <c r="AC2461" s="22">
        <v>3.9</v>
      </c>
      <c r="AI2461" s="22">
        <v>1.65</v>
      </c>
    </row>
    <row r="2462" spans="1:35">
      <c r="A2462" s="22" t="s">
        <v>1110</v>
      </c>
      <c r="C2462" s="22">
        <v>100</v>
      </c>
      <c r="AI2462" s="22">
        <v>-9.25</v>
      </c>
    </row>
    <row r="2463" spans="1:35">
      <c r="A2463" s="22" t="s">
        <v>1111</v>
      </c>
      <c r="H2463" s="22">
        <v>5</v>
      </c>
      <c r="I2463" s="22">
        <v>91.6</v>
      </c>
      <c r="AC2463" s="22">
        <v>3.4</v>
      </c>
      <c r="AI2463" s="22">
        <v>15.7</v>
      </c>
    </row>
    <row r="2464" spans="1:35">
      <c r="A2464" s="22" t="s">
        <v>2629</v>
      </c>
      <c r="C2464" s="22">
        <v>0.2</v>
      </c>
      <c r="G2464" s="22">
        <v>0.44</v>
      </c>
      <c r="H2464" s="22">
        <v>27.7</v>
      </c>
      <c r="I2464" s="22">
        <v>11.48</v>
      </c>
      <c r="L2464" s="22">
        <v>10.54</v>
      </c>
      <c r="N2464" s="22">
        <v>3.35</v>
      </c>
      <c r="P2464" s="22">
        <v>0.38</v>
      </c>
      <c r="Z2464" s="22">
        <v>43.09</v>
      </c>
      <c r="AC2464" s="22">
        <v>2.82</v>
      </c>
    </row>
    <row r="2465" spans="1:35">
      <c r="A2465" s="22" t="s">
        <v>1112</v>
      </c>
      <c r="AG2465" s="22">
        <v>100</v>
      </c>
      <c r="AI2465" s="22">
        <v>12.53</v>
      </c>
    </row>
    <row r="2466" spans="1:35">
      <c r="A2466" s="22" t="s">
        <v>1113</v>
      </c>
      <c r="AG2466" s="22">
        <v>100</v>
      </c>
      <c r="AI2466" s="22">
        <v>11.59</v>
      </c>
    </row>
    <row r="2467" spans="1:35">
      <c r="A2467" s="22" t="s">
        <v>1114</v>
      </c>
      <c r="C2467" s="22">
        <v>8.1999999999999993</v>
      </c>
      <c r="H2467" s="22">
        <v>11.2</v>
      </c>
      <c r="I2467" s="22">
        <v>29.3</v>
      </c>
      <c r="L2467" s="22">
        <v>15.5</v>
      </c>
      <c r="N2467" s="22">
        <v>5.3</v>
      </c>
      <c r="P2467" s="22">
        <v>5.4</v>
      </c>
      <c r="Z2467" s="22">
        <v>20</v>
      </c>
      <c r="AC2467" s="22">
        <v>5.0999999999999996</v>
      </c>
      <c r="AI2467" s="22">
        <v>15.14</v>
      </c>
    </row>
    <row r="2468" spans="1:35">
      <c r="A2468" s="22" t="s">
        <v>1115</v>
      </c>
      <c r="AG2468" s="22">
        <v>100</v>
      </c>
      <c r="AI2468" s="22">
        <v>9.17</v>
      </c>
    </row>
    <row r="2469" spans="1:35">
      <c r="A2469" s="22" t="s">
        <v>1116</v>
      </c>
      <c r="AG2469" s="22">
        <v>100</v>
      </c>
      <c r="AI2469" s="22">
        <v>7.09</v>
      </c>
    </row>
    <row r="2470" spans="1:35">
      <c r="A2470" s="22" t="s">
        <v>1117</v>
      </c>
      <c r="L2470" s="22">
        <v>92.6</v>
      </c>
      <c r="N2470" s="22">
        <v>6</v>
      </c>
      <c r="AC2470" s="22">
        <v>1.4</v>
      </c>
      <c r="AI2470" s="22">
        <v>20.99</v>
      </c>
    </row>
    <row r="2471" spans="1:35">
      <c r="A2471" s="22" t="s">
        <v>1118</v>
      </c>
      <c r="V2471" s="22">
        <v>46.9</v>
      </c>
      <c r="Z2471" s="22">
        <v>49.5</v>
      </c>
      <c r="AC2471" s="22">
        <v>3.6</v>
      </c>
      <c r="AI2471" s="22">
        <v>8.09</v>
      </c>
    </row>
    <row r="2472" spans="1:35">
      <c r="A2472" s="22" t="s">
        <v>1498</v>
      </c>
      <c r="P2472" s="22">
        <v>30.5</v>
      </c>
      <c r="Z2472" s="22">
        <v>61.2</v>
      </c>
      <c r="AC2472" s="22">
        <v>8.3000000000000007</v>
      </c>
      <c r="AI2472" s="22">
        <v>8.44</v>
      </c>
    </row>
    <row r="2473" spans="1:35">
      <c r="A2473" s="22" t="s">
        <v>1119</v>
      </c>
      <c r="H2473" s="22">
        <v>0.4</v>
      </c>
      <c r="N2473" s="22">
        <v>0.6</v>
      </c>
      <c r="V2473" s="22">
        <v>11.7</v>
      </c>
      <c r="Z2473" s="22">
        <v>82.6</v>
      </c>
      <c r="AC2473" s="22">
        <v>4.7</v>
      </c>
      <c r="AI2473" s="22">
        <v>8.42</v>
      </c>
    </row>
    <row r="2474" spans="1:35">
      <c r="A2474" s="22" t="s">
        <v>1120</v>
      </c>
      <c r="G2474" s="22">
        <v>12</v>
      </c>
      <c r="H2474" s="22">
        <v>5.5</v>
      </c>
      <c r="I2474" s="22">
        <v>73.599999999999994</v>
      </c>
      <c r="L2474" s="22">
        <v>5.7</v>
      </c>
      <c r="P2474" s="22">
        <v>2.2000000000000002</v>
      </c>
      <c r="AC2474" s="22">
        <v>1</v>
      </c>
      <c r="AI2474" s="22">
        <v>43.01</v>
      </c>
    </row>
    <row r="2475" spans="1:35">
      <c r="A2475" s="22" t="s">
        <v>1121</v>
      </c>
      <c r="H2475" s="22">
        <v>9</v>
      </c>
      <c r="I2475" s="22">
        <v>2.7</v>
      </c>
      <c r="L2475" s="22">
        <v>2.6</v>
      </c>
      <c r="N2475" s="22">
        <v>83.5</v>
      </c>
      <c r="AC2475" s="22">
        <v>2.2000000000000002</v>
      </c>
      <c r="AI2475" s="22">
        <v>10.55</v>
      </c>
    </row>
    <row r="2476" spans="1:35">
      <c r="A2476" s="22" t="s">
        <v>1122</v>
      </c>
      <c r="V2476" s="22">
        <v>99.5</v>
      </c>
      <c r="AC2476" s="22">
        <v>0.5</v>
      </c>
      <c r="AI2476" s="22">
        <v>0.44</v>
      </c>
    </row>
    <row r="2477" spans="1:35">
      <c r="A2477" s="22" t="s">
        <v>1123</v>
      </c>
      <c r="G2477" s="22">
        <v>2</v>
      </c>
      <c r="H2477" s="22">
        <v>55.9</v>
      </c>
      <c r="I2477" s="22">
        <v>7.1</v>
      </c>
      <c r="L2477" s="22">
        <v>21.2</v>
      </c>
      <c r="N2477" s="22">
        <v>10.1</v>
      </c>
      <c r="AC2477" s="22">
        <v>3.7</v>
      </c>
      <c r="AI2477" s="22">
        <v>17.18</v>
      </c>
    </row>
    <row r="2478" spans="1:35">
      <c r="A2478" s="22" t="s">
        <v>1124</v>
      </c>
      <c r="G2478" s="22">
        <v>11.6</v>
      </c>
      <c r="H2478" s="22">
        <v>3.8</v>
      </c>
      <c r="I2478" s="22">
        <v>66.400000000000006</v>
      </c>
      <c r="L2478" s="22">
        <v>11.2</v>
      </c>
      <c r="P2478" s="22">
        <v>3.1</v>
      </c>
      <c r="AC2478" s="22">
        <v>3.9</v>
      </c>
      <c r="AI2478" s="22">
        <v>22.09</v>
      </c>
    </row>
    <row r="2479" spans="1:35">
      <c r="A2479" s="22" t="s">
        <v>1125</v>
      </c>
      <c r="G2479" s="22">
        <v>2.5</v>
      </c>
      <c r="H2479" s="22">
        <v>35.200000000000003</v>
      </c>
      <c r="I2479" s="22">
        <v>35.700000000000003</v>
      </c>
      <c r="L2479" s="22">
        <v>17.600000000000001</v>
      </c>
      <c r="N2479" s="22">
        <v>3.7</v>
      </c>
      <c r="P2479" s="22">
        <v>1.6</v>
      </c>
      <c r="AC2479" s="22">
        <v>3.7</v>
      </c>
      <c r="AI2479" s="22">
        <v>17.16</v>
      </c>
    </row>
    <row r="2480" spans="1:35">
      <c r="A2480" s="22" t="s">
        <v>1126</v>
      </c>
      <c r="H2480" s="22">
        <v>53.4</v>
      </c>
      <c r="I2480" s="22">
        <v>22.1</v>
      </c>
      <c r="L2480" s="22">
        <v>14</v>
      </c>
      <c r="N2480" s="22">
        <v>3.5</v>
      </c>
      <c r="AC2480" s="22">
        <v>7</v>
      </c>
      <c r="AI2480" s="22">
        <v>21.49</v>
      </c>
    </row>
    <row r="2481" spans="1:35">
      <c r="A2481" s="22" t="s">
        <v>1127</v>
      </c>
      <c r="G2481" s="22">
        <v>3.1</v>
      </c>
      <c r="H2481" s="22">
        <v>38.1</v>
      </c>
      <c r="I2481" s="22">
        <v>18.899999999999999</v>
      </c>
      <c r="L2481" s="22">
        <v>19.100000000000001</v>
      </c>
      <c r="N2481" s="22">
        <v>11.5</v>
      </c>
      <c r="P2481" s="22">
        <v>1</v>
      </c>
      <c r="AC2481" s="22">
        <v>8.3000000000000007</v>
      </c>
      <c r="AI2481" s="22">
        <v>17.75</v>
      </c>
    </row>
    <row r="2482" spans="1:35">
      <c r="A2482" s="22" t="s">
        <v>2630</v>
      </c>
      <c r="H2482" s="22">
        <v>51.4</v>
      </c>
      <c r="I2482" s="22">
        <v>17.2</v>
      </c>
      <c r="L2482" s="22">
        <v>18.399999999999999</v>
      </c>
      <c r="N2482" s="22">
        <v>9.1</v>
      </c>
      <c r="AC2482" s="22">
        <v>3.9</v>
      </c>
      <c r="AI2482" s="22">
        <v>11.59</v>
      </c>
    </row>
    <row r="2483" spans="1:35">
      <c r="A2483" s="22" t="s">
        <v>1128</v>
      </c>
      <c r="L2483" s="22">
        <v>69.5</v>
      </c>
      <c r="N2483" s="22">
        <v>23.8</v>
      </c>
      <c r="P2483" s="22">
        <v>0.5</v>
      </c>
      <c r="AC2483" s="22">
        <v>6.2</v>
      </c>
      <c r="AI2483" s="22">
        <v>12.65</v>
      </c>
    </row>
    <row r="2484" spans="1:35">
      <c r="A2484" s="22" t="s">
        <v>2631</v>
      </c>
      <c r="C2484" s="22">
        <v>0.2</v>
      </c>
      <c r="G2484" s="22">
        <v>0.55000000000000004</v>
      </c>
      <c r="H2484" s="22">
        <v>38.35</v>
      </c>
      <c r="I2484" s="22">
        <v>14.92</v>
      </c>
      <c r="L2484" s="22">
        <v>14.06</v>
      </c>
      <c r="N2484" s="22">
        <v>4.49</v>
      </c>
      <c r="P2484" s="22">
        <v>0.45</v>
      </c>
      <c r="Z2484" s="22">
        <v>23.9</v>
      </c>
      <c r="AC2484" s="22">
        <v>3.08</v>
      </c>
    </row>
    <row r="2485" spans="1:35">
      <c r="A2485" s="22" t="s">
        <v>1129</v>
      </c>
      <c r="Z2485" s="22">
        <v>99.8</v>
      </c>
      <c r="AC2485" s="22">
        <v>0.2</v>
      </c>
      <c r="AI2485" s="22">
        <v>2.21</v>
      </c>
    </row>
    <row r="2486" spans="1:35">
      <c r="A2486" s="22" t="s">
        <v>1130</v>
      </c>
      <c r="V2486" s="22">
        <v>12.6</v>
      </c>
      <c r="Z2486" s="22">
        <v>84.2</v>
      </c>
      <c r="AC2486" s="22">
        <v>3.2</v>
      </c>
      <c r="AI2486" s="22">
        <v>7.86</v>
      </c>
    </row>
    <row r="2487" spans="1:35">
      <c r="A2487" s="22" t="s">
        <v>1131</v>
      </c>
      <c r="H2487" s="22">
        <v>55.7</v>
      </c>
      <c r="I2487" s="22">
        <v>14.4</v>
      </c>
      <c r="L2487" s="22">
        <v>12.4</v>
      </c>
      <c r="N2487" s="22">
        <v>4.5999999999999996</v>
      </c>
      <c r="AC2487" s="22">
        <v>12.9</v>
      </c>
      <c r="AI2487" s="22">
        <v>10.94</v>
      </c>
    </row>
    <row r="2488" spans="1:35">
      <c r="A2488" s="22" t="s">
        <v>1132</v>
      </c>
      <c r="V2488" s="22">
        <v>7.6</v>
      </c>
      <c r="Z2488" s="22">
        <v>89.4</v>
      </c>
      <c r="AC2488" s="22">
        <v>3</v>
      </c>
      <c r="AI2488" s="22">
        <v>6.86</v>
      </c>
    </row>
    <row r="2489" spans="1:35">
      <c r="A2489" s="22" t="s">
        <v>2632</v>
      </c>
      <c r="I2489" s="22">
        <v>99.1</v>
      </c>
      <c r="AC2489" s="22">
        <v>0.9</v>
      </c>
      <c r="AI2489" s="22">
        <v>7.63</v>
      </c>
    </row>
    <row r="2490" spans="1:35">
      <c r="A2490" s="22" t="s">
        <v>1133</v>
      </c>
      <c r="H2490" s="22">
        <v>21.3</v>
      </c>
      <c r="I2490" s="22">
        <v>12</v>
      </c>
      <c r="L2490" s="22">
        <v>5.2</v>
      </c>
      <c r="N2490" s="22">
        <v>23.9</v>
      </c>
      <c r="P2490" s="22">
        <v>1.4</v>
      </c>
      <c r="V2490" s="22">
        <v>4</v>
      </c>
      <c r="Z2490" s="22">
        <v>30.4</v>
      </c>
      <c r="AC2490" s="22">
        <v>1.8</v>
      </c>
      <c r="AI2490" s="22">
        <v>9.91</v>
      </c>
    </row>
    <row r="2491" spans="1:35">
      <c r="A2491" s="22" t="s">
        <v>1134</v>
      </c>
      <c r="AC2491" s="22">
        <v>100</v>
      </c>
      <c r="AI2491" s="22">
        <v>-0.21</v>
      </c>
    </row>
    <row r="2492" spans="1:35">
      <c r="A2492" s="22" t="s">
        <v>1135</v>
      </c>
      <c r="C2492" s="22">
        <v>100</v>
      </c>
      <c r="AI2492" s="22">
        <v>1.66</v>
      </c>
    </row>
    <row r="2493" spans="1:35">
      <c r="A2493" s="22" t="s">
        <v>1136</v>
      </c>
      <c r="H2493" s="22">
        <v>86.3</v>
      </c>
      <c r="L2493" s="22">
        <v>10.9</v>
      </c>
      <c r="AC2493" s="22">
        <v>2.8</v>
      </c>
      <c r="AI2493" s="22">
        <v>19.41</v>
      </c>
    </row>
    <row r="2494" spans="1:35">
      <c r="A2494" s="22" t="s">
        <v>1137</v>
      </c>
      <c r="AC2494" s="22">
        <v>21.9</v>
      </c>
      <c r="AF2494" s="22">
        <v>78.099999999999994</v>
      </c>
      <c r="AI2494" s="22">
        <v>-4.7300000000000004</v>
      </c>
    </row>
    <row r="2495" spans="1:35">
      <c r="A2495" s="22" t="s">
        <v>2633</v>
      </c>
      <c r="G2495" s="22">
        <v>0.19</v>
      </c>
      <c r="H2495" s="22">
        <v>18.93</v>
      </c>
      <c r="I2495" s="22">
        <v>6.34</v>
      </c>
      <c r="L2495" s="22">
        <v>6.17</v>
      </c>
      <c r="N2495" s="22">
        <v>2.12</v>
      </c>
      <c r="P2495" s="22">
        <v>0.15</v>
      </c>
      <c r="Z2495" s="22">
        <v>63.33</v>
      </c>
      <c r="AC2495" s="22">
        <v>2.77</v>
      </c>
    </row>
    <row r="2496" spans="1:35">
      <c r="A2496" s="22" t="s">
        <v>1138</v>
      </c>
      <c r="H2496" s="22">
        <v>8.4</v>
      </c>
      <c r="I2496" s="22">
        <v>3.7</v>
      </c>
      <c r="L2496" s="22">
        <v>3.4</v>
      </c>
      <c r="N2496" s="22">
        <v>2.9</v>
      </c>
      <c r="P2496" s="22">
        <v>0.1</v>
      </c>
      <c r="V2496" s="22">
        <v>15.3</v>
      </c>
      <c r="Z2496" s="22">
        <v>58.7</v>
      </c>
      <c r="AC2496" s="22">
        <v>7.5</v>
      </c>
      <c r="AI2496" s="22">
        <v>7.73</v>
      </c>
    </row>
    <row r="2497" spans="1:35">
      <c r="A2497" s="22" t="s">
        <v>1139</v>
      </c>
      <c r="G2497" s="22">
        <v>0.2</v>
      </c>
      <c r="H2497" s="22">
        <v>13.6</v>
      </c>
      <c r="I2497" s="22">
        <v>4.5999999999999996</v>
      </c>
      <c r="L2497" s="22">
        <v>6.5</v>
      </c>
      <c r="N2497" s="22">
        <v>42.1</v>
      </c>
      <c r="V2497" s="22">
        <v>7.2</v>
      </c>
      <c r="Z2497" s="22">
        <v>23.4</v>
      </c>
      <c r="AC2497" s="22">
        <v>2.4</v>
      </c>
      <c r="AI2497" s="22">
        <v>6.05</v>
      </c>
    </row>
    <row r="2498" spans="1:35">
      <c r="A2498" s="22" t="s">
        <v>1843</v>
      </c>
      <c r="H2498" s="22">
        <v>44.3</v>
      </c>
      <c r="I2498" s="22">
        <v>20.5</v>
      </c>
      <c r="L2498" s="22">
        <v>26.2</v>
      </c>
      <c r="N2498" s="22">
        <v>7</v>
      </c>
      <c r="AC2498" s="22">
        <v>2</v>
      </c>
      <c r="AI2498" s="22">
        <v>20.41</v>
      </c>
    </row>
    <row r="2499" spans="1:35">
      <c r="A2499" s="22" t="s">
        <v>1140</v>
      </c>
      <c r="H2499" s="22">
        <v>3.4</v>
      </c>
      <c r="L2499" s="22">
        <v>3.2</v>
      </c>
      <c r="N2499" s="22">
        <v>90.9</v>
      </c>
      <c r="AC2499" s="22">
        <v>2.5</v>
      </c>
      <c r="AI2499" s="22">
        <v>8.1199999999999992</v>
      </c>
    </row>
    <row r="2500" spans="1:35">
      <c r="A2500" s="22" t="s">
        <v>1141</v>
      </c>
      <c r="L2500" s="22">
        <v>12.7</v>
      </c>
      <c r="N2500" s="22">
        <v>84.5</v>
      </c>
      <c r="AC2500" s="22">
        <v>2.8</v>
      </c>
      <c r="AI2500" s="22">
        <v>7.86</v>
      </c>
    </row>
    <row r="2501" spans="1:35">
      <c r="A2501" s="22" t="s">
        <v>1142</v>
      </c>
      <c r="C2501" s="22">
        <v>100</v>
      </c>
      <c r="AI2501" s="22">
        <v>-0.74</v>
      </c>
    </row>
    <row r="2502" spans="1:35">
      <c r="A2502" s="22" t="s">
        <v>2634</v>
      </c>
      <c r="H2502" s="22">
        <v>4.5</v>
      </c>
      <c r="I2502" s="22">
        <v>1.3</v>
      </c>
      <c r="L2502" s="22">
        <v>1.4</v>
      </c>
      <c r="N2502" s="22">
        <v>91.6</v>
      </c>
      <c r="AC2502" s="22">
        <v>1.2</v>
      </c>
      <c r="AI2502" s="22">
        <v>8.35</v>
      </c>
    </row>
    <row r="2503" spans="1:35">
      <c r="A2503" s="22" t="s">
        <v>1143</v>
      </c>
      <c r="H2503" s="22">
        <v>7</v>
      </c>
      <c r="L2503" s="22">
        <v>6.4</v>
      </c>
      <c r="N2503" s="22">
        <v>85.4</v>
      </c>
      <c r="AC2503" s="22">
        <v>1.2</v>
      </c>
      <c r="AI2503" s="22">
        <v>8.0500000000000007</v>
      </c>
    </row>
    <row r="2504" spans="1:35">
      <c r="A2504" s="22" t="s">
        <v>1144</v>
      </c>
      <c r="H2504" s="22">
        <v>3.9</v>
      </c>
      <c r="L2504" s="22">
        <v>7.1</v>
      </c>
      <c r="N2504" s="22">
        <v>88</v>
      </c>
      <c r="AC2504" s="22">
        <v>1</v>
      </c>
      <c r="AI2504" s="22">
        <v>8.64</v>
      </c>
    </row>
    <row r="2505" spans="1:35">
      <c r="A2505" s="22" t="s">
        <v>1145</v>
      </c>
      <c r="H2505" s="22">
        <v>45.4</v>
      </c>
      <c r="I2505" s="22">
        <v>5.3</v>
      </c>
      <c r="L2505" s="22">
        <v>25.3</v>
      </c>
      <c r="N2505" s="22">
        <v>19.8</v>
      </c>
      <c r="AC2505" s="22">
        <v>4.2</v>
      </c>
      <c r="AI2505" s="22">
        <v>8.41</v>
      </c>
    </row>
    <row r="2506" spans="1:35">
      <c r="A2506" s="22" t="s">
        <v>1146</v>
      </c>
      <c r="G2506" s="22">
        <v>0.7</v>
      </c>
      <c r="H2506" s="22">
        <v>50.9</v>
      </c>
      <c r="I2506" s="22">
        <v>13.1</v>
      </c>
      <c r="L2506" s="22">
        <v>23.6</v>
      </c>
      <c r="N2506" s="22">
        <v>7</v>
      </c>
      <c r="AC2506" s="22">
        <v>4.7</v>
      </c>
      <c r="AI2506" s="22">
        <v>19.600000000000001</v>
      </c>
    </row>
    <row r="2507" spans="1:35">
      <c r="A2507" s="22" t="s">
        <v>2635</v>
      </c>
      <c r="AG2507" s="22">
        <v>100</v>
      </c>
      <c r="AI2507" s="22">
        <v>25.2</v>
      </c>
    </row>
    <row r="2508" spans="1:35">
      <c r="A2508" s="22" t="s">
        <v>1147</v>
      </c>
      <c r="N2508" s="22">
        <v>100</v>
      </c>
      <c r="AI2508" s="22">
        <v>20.62</v>
      </c>
    </row>
    <row r="2509" spans="1:35">
      <c r="A2509" s="22" t="s">
        <v>3121</v>
      </c>
      <c r="N2509" s="22">
        <v>100</v>
      </c>
      <c r="AI2509" s="22">
        <v>3.4</v>
      </c>
    </row>
    <row r="2510" spans="1:35">
      <c r="A2510" s="22" t="s">
        <v>1148</v>
      </c>
      <c r="N2510" s="22">
        <v>100</v>
      </c>
      <c r="AI2510" s="22">
        <v>15.13</v>
      </c>
    </row>
    <row r="2511" spans="1:35">
      <c r="A2511" s="22" t="s">
        <v>2636</v>
      </c>
      <c r="AG2511" s="22">
        <v>100</v>
      </c>
      <c r="AI2511" s="22">
        <v>21.35</v>
      </c>
    </row>
    <row r="2512" spans="1:35">
      <c r="A2512" s="22" t="s">
        <v>2948</v>
      </c>
      <c r="G2512" s="22">
        <v>5</v>
      </c>
      <c r="H2512" s="22">
        <v>53</v>
      </c>
      <c r="I2512" s="22">
        <v>3.9</v>
      </c>
      <c r="J2512" s="22">
        <v>8.5</v>
      </c>
      <c r="K2512" s="22">
        <v>7</v>
      </c>
      <c r="L2512" s="22">
        <v>9.5</v>
      </c>
      <c r="N2512" s="22">
        <v>7.5</v>
      </c>
      <c r="AC2512" s="22">
        <v>5.6</v>
      </c>
      <c r="AI2512" s="22">
        <v>32.68</v>
      </c>
    </row>
    <row r="2513" spans="1:35">
      <c r="A2513" s="22" t="s">
        <v>2794</v>
      </c>
      <c r="L2513" s="22">
        <v>96.4</v>
      </c>
      <c r="AC2513" s="22">
        <v>3.6</v>
      </c>
      <c r="AI2513" s="22">
        <v>22.1</v>
      </c>
    </row>
    <row r="2514" spans="1:35">
      <c r="A2514" s="22" t="s">
        <v>2795</v>
      </c>
      <c r="Z2514" s="22">
        <v>97.9</v>
      </c>
      <c r="AC2514" s="22">
        <v>2.1</v>
      </c>
      <c r="AI2514" s="22">
        <v>5.28</v>
      </c>
    </row>
    <row r="2515" spans="1:35">
      <c r="A2515" s="22" t="s">
        <v>2796</v>
      </c>
      <c r="D2515" s="22">
        <v>100</v>
      </c>
      <c r="AI2515" s="22">
        <v>30.29</v>
      </c>
    </row>
    <row r="2516" spans="1:35">
      <c r="A2516" s="22" t="s">
        <v>2797</v>
      </c>
      <c r="B2516" s="22">
        <v>6.1</v>
      </c>
      <c r="D2516" s="22">
        <v>2.5</v>
      </c>
      <c r="H2516" s="22">
        <v>20</v>
      </c>
      <c r="I2516" s="22">
        <v>5.9</v>
      </c>
      <c r="K2516" s="22">
        <v>4.7</v>
      </c>
      <c r="L2516" s="22">
        <v>5.4</v>
      </c>
      <c r="N2516" s="22">
        <v>27.7</v>
      </c>
      <c r="O2516" s="22">
        <v>3.6</v>
      </c>
      <c r="Z2516" s="22">
        <v>14.1</v>
      </c>
      <c r="AC2516" s="22">
        <v>4.5</v>
      </c>
      <c r="AE2516" s="22">
        <v>3.5</v>
      </c>
      <c r="AF2516" s="22">
        <v>2</v>
      </c>
      <c r="AI2516" s="22">
        <v>10.53</v>
      </c>
    </row>
    <row r="2517" spans="1:35">
      <c r="A2517" s="22" t="s">
        <v>2798</v>
      </c>
      <c r="B2517" s="22">
        <v>14.8</v>
      </c>
      <c r="H2517" s="22">
        <v>6.8</v>
      </c>
      <c r="I2517" s="22">
        <v>11.2</v>
      </c>
      <c r="K2517" s="22">
        <v>6.5</v>
      </c>
      <c r="L2517" s="22">
        <v>8.9</v>
      </c>
      <c r="N2517" s="22">
        <v>18</v>
      </c>
      <c r="O2517" s="22">
        <v>7.9</v>
      </c>
      <c r="P2517" s="22">
        <v>2.9</v>
      </c>
      <c r="Z2517" s="22">
        <v>9.1</v>
      </c>
      <c r="AC2517" s="22">
        <v>5.3</v>
      </c>
      <c r="AE2517" s="22">
        <v>2</v>
      </c>
      <c r="AF2517" s="22">
        <v>6.6</v>
      </c>
      <c r="AI2517" s="22">
        <v>17.989999999999998</v>
      </c>
    </row>
    <row r="2518" spans="1:35">
      <c r="A2518" s="22" t="s">
        <v>2799</v>
      </c>
      <c r="H2518" s="22">
        <v>95.2</v>
      </c>
      <c r="AC2518" s="22">
        <v>4.8</v>
      </c>
      <c r="AI2518" s="22">
        <v>20.85</v>
      </c>
    </row>
    <row r="2519" spans="1:35">
      <c r="A2519" s="22" t="s">
        <v>2800</v>
      </c>
      <c r="N2519" s="22">
        <v>95.4</v>
      </c>
      <c r="AC2519" s="22">
        <v>4.5999999999999996</v>
      </c>
      <c r="AI2519" s="22">
        <v>17.739999999999998</v>
      </c>
    </row>
    <row r="2520" spans="1:35">
      <c r="A2520" s="22" t="s">
        <v>1149</v>
      </c>
      <c r="AC2520" s="22">
        <v>22.7</v>
      </c>
      <c r="AF2520" s="22">
        <v>77.3</v>
      </c>
      <c r="AI2520" s="22">
        <v>-1.76</v>
      </c>
    </row>
    <row r="2521" spans="1:35">
      <c r="A2521" s="22" t="s">
        <v>2637</v>
      </c>
      <c r="AG2521" s="22">
        <v>100</v>
      </c>
      <c r="AI2521" s="22">
        <v>16.39</v>
      </c>
    </row>
    <row r="2522" spans="1:35">
      <c r="A2522" s="22" t="s">
        <v>2638</v>
      </c>
      <c r="AG2522" s="22">
        <v>100</v>
      </c>
      <c r="AI2522" s="22">
        <v>22.52</v>
      </c>
    </row>
    <row r="2523" spans="1:35">
      <c r="A2523" s="22" t="s">
        <v>2639</v>
      </c>
      <c r="AG2523" s="22">
        <v>100</v>
      </c>
      <c r="AI2523" s="22">
        <v>13.66</v>
      </c>
    </row>
    <row r="2524" spans="1:35">
      <c r="A2524" s="22" t="s">
        <v>2640</v>
      </c>
      <c r="AG2524" s="22">
        <v>100</v>
      </c>
      <c r="AI2524" s="22">
        <v>22.62</v>
      </c>
    </row>
    <row r="2525" spans="1:35">
      <c r="A2525" s="22" t="s">
        <v>2641</v>
      </c>
      <c r="AG2525" s="22">
        <v>100</v>
      </c>
      <c r="AI2525" s="22">
        <v>2.58</v>
      </c>
    </row>
    <row r="2526" spans="1:35">
      <c r="A2526" s="22" t="s">
        <v>2642</v>
      </c>
      <c r="F2526" s="22">
        <v>6.98</v>
      </c>
      <c r="H2526" s="22">
        <v>65.260000000000005</v>
      </c>
      <c r="I2526" s="22">
        <v>5.33</v>
      </c>
      <c r="K2526" s="22">
        <v>5.14</v>
      </c>
      <c r="L2526" s="22">
        <v>12.52</v>
      </c>
      <c r="N2526" s="22">
        <v>4.7699999999999996</v>
      </c>
      <c r="AI2526" s="22">
        <v>18.12</v>
      </c>
    </row>
    <row r="2527" spans="1:35">
      <c r="A2527" s="22" t="s">
        <v>2643</v>
      </c>
      <c r="AG2527" s="22">
        <v>100</v>
      </c>
      <c r="AI2527" s="22">
        <v>19.45</v>
      </c>
    </row>
    <row r="2528" spans="1:35">
      <c r="A2528" s="22" t="s">
        <v>1844</v>
      </c>
      <c r="I2528" s="22">
        <v>100</v>
      </c>
      <c r="AI2528" s="22">
        <v>18.57</v>
      </c>
    </row>
    <row r="2529" spans="1:35">
      <c r="A2529" s="22" t="s">
        <v>1845</v>
      </c>
      <c r="L2529" s="22">
        <v>100</v>
      </c>
      <c r="AI2529" s="22">
        <v>18.05</v>
      </c>
    </row>
    <row r="2530" spans="1:35">
      <c r="A2530" s="22" t="s">
        <v>1846</v>
      </c>
      <c r="K2530" s="22">
        <v>100</v>
      </c>
      <c r="AI2530" s="22">
        <v>12.81</v>
      </c>
    </row>
    <row r="2531" spans="1:35">
      <c r="A2531" s="22" t="s">
        <v>1847</v>
      </c>
      <c r="H2531" s="22">
        <v>100</v>
      </c>
      <c r="AI2531" s="22">
        <v>18.760000000000002</v>
      </c>
    </row>
    <row r="2532" spans="1:35">
      <c r="A2532" s="22" t="s">
        <v>1848</v>
      </c>
      <c r="N2532" s="22">
        <v>100</v>
      </c>
      <c r="AI2532" s="22">
        <v>5.01</v>
      </c>
    </row>
    <row r="2533" spans="1:35">
      <c r="A2533" s="22" t="s">
        <v>1150</v>
      </c>
      <c r="I2533" s="22">
        <v>13</v>
      </c>
      <c r="J2533" s="22">
        <v>58.9</v>
      </c>
      <c r="K2533" s="22">
        <v>16.7</v>
      </c>
      <c r="L2533" s="22">
        <v>0.7</v>
      </c>
      <c r="AC2533" s="22">
        <v>10.7</v>
      </c>
      <c r="AI2533" s="22">
        <v>25.83</v>
      </c>
    </row>
    <row r="2534" spans="1:35">
      <c r="A2534" s="22" t="s">
        <v>2644</v>
      </c>
      <c r="I2534" s="22">
        <v>13.8</v>
      </c>
      <c r="J2534" s="22">
        <v>64.8</v>
      </c>
      <c r="K2534" s="22">
        <v>13.6</v>
      </c>
      <c r="AC2534" s="22">
        <v>7.8</v>
      </c>
      <c r="AI2534" s="22">
        <v>25.74</v>
      </c>
    </row>
    <row r="2535" spans="1:35">
      <c r="A2535" s="22" t="s">
        <v>2754</v>
      </c>
      <c r="I2535" s="22">
        <v>14.5</v>
      </c>
      <c r="J2535" s="22">
        <v>66.2</v>
      </c>
      <c r="K2535" s="22">
        <v>15</v>
      </c>
      <c r="AC2535" s="22">
        <v>4.3</v>
      </c>
      <c r="AI2535" s="22">
        <v>28.93</v>
      </c>
    </row>
    <row r="2536" spans="1:35">
      <c r="A2536" s="22" t="s">
        <v>1151</v>
      </c>
      <c r="G2536" s="22">
        <v>12.3</v>
      </c>
      <c r="I2536" s="22">
        <v>8.3000000000000007</v>
      </c>
      <c r="J2536" s="22">
        <v>43.1</v>
      </c>
      <c r="L2536" s="22">
        <v>2.7</v>
      </c>
      <c r="M2536" s="22">
        <v>4.0999999999999996</v>
      </c>
      <c r="N2536" s="22">
        <v>6.6</v>
      </c>
      <c r="O2536" s="22">
        <v>11.3</v>
      </c>
      <c r="Q2536" s="22">
        <v>2.5</v>
      </c>
      <c r="AC2536" s="22">
        <v>9.1</v>
      </c>
      <c r="AI2536" s="22">
        <v>18.04</v>
      </c>
    </row>
    <row r="2537" spans="1:35">
      <c r="A2537" s="22" t="s">
        <v>1152</v>
      </c>
      <c r="G2537" s="22">
        <v>12.4</v>
      </c>
      <c r="I2537" s="22">
        <v>6.3</v>
      </c>
      <c r="J2537" s="22">
        <v>46.8</v>
      </c>
      <c r="K2537" s="22">
        <v>1.7</v>
      </c>
      <c r="L2537" s="22">
        <v>7.6</v>
      </c>
      <c r="M2537" s="22">
        <v>2.4</v>
      </c>
      <c r="N2537" s="22">
        <v>7.5</v>
      </c>
      <c r="O2537" s="22">
        <v>9.9</v>
      </c>
      <c r="AC2537" s="22">
        <v>5.4</v>
      </c>
      <c r="AI2537" s="22">
        <v>16.23</v>
      </c>
    </row>
    <row r="2538" spans="1:35">
      <c r="A2538" s="22" t="s">
        <v>1153</v>
      </c>
      <c r="G2538" s="22">
        <v>4.2</v>
      </c>
      <c r="H2538" s="22">
        <v>4.3</v>
      </c>
      <c r="I2538" s="22">
        <v>4.4000000000000004</v>
      </c>
      <c r="J2538" s="22">
        <v>56.9</v>
      </c>
      <c r="K2538" s="22">
        <v>8.3000000000000007</v>
      </c>
      <c r="L2538" s="22">
        <v>1</v>
      </c>
      <c r="N2538" s="22">
        <v>7.6</v>
      </c>
      <c r="O2538" s="22">
        <v>5.0999999999999996</v>
      </c>
      <c r="AC2538" s="22">
        <v>8.1999999999999993</v>
      </c>
      <c r="AI2538" s="22">
        <v>23.01</v>
      </c>
    </row>
    <row r="2539" spans="1:35">
      <c r="A2539" s="22" t="s">
        <v>1547</v>
      </c>
      <c r="J2539" s="22">
        <v>95.5</v>
      </c>
      <c r="AC2539" s="22">
        <v>4.5</v>
      </c>
      <c r="AI2539" s="22">
        <v>26.05</v>
      </c>
    </row>
    <row r="2540" spans="1:35">
      <c r="A2540" s="22" t="s">
        <v>1154</v>
      </c>
      <c r="G2540" s="22">
        <v>85.1</v>
      </c>
      <c r="H2540" s="22">
        <v>2.5</v>
      </c>
      <c r="L2540" s="22">
        <v>3.6</v>
      </c>
      <c r="N2540" s="22">
        <v>2.2000000000000002</v>
      </c>
      <c r="AC2540" s="22">
        <v>6.6</v>
      </c>
      <c r="AI2540" s="22">
        <v>7.53</v>
      </c>
    </row>
    <row r="2541" spans="1:35">
      <c r="A2541" s="22" t="s">
        <v>2755</v>
      </c>
      <c r="H2541" s="22">
        <v>32.200000000000003</v>
      </c>
      <c r="I2541" s="22">
        <v>2.9</v>
      </c>
      <c r="J2541" s="22">
        <v>16.7</v>
      </c>
      <c r="K2541" s="22">
        <v>14.3</v>
      </c>
      <c r="L2541" s="22">
        <v>21.1</v>
      </c>
      <c r="N2541" s="22">
        <v>2.2000000000000002</v>
      </c>
      <c r="AC2541" s="22">
        <v>10.6</v>
      </c>
      <c r="AI2541" s="22">
        <v>18.940000000000001</v>
      </c>
    </row>
    <row r="2542" spans="1:35">
      <c r="A2542" s="22" t="s">
        <v>1155</v>
      </c>
      <c r="G2542" s="22">
        <v>0.5</v>
      </c>
      <c r="H2542" s="22">
        <v>27.1</v>
      </c>
      <c r="I2542" s="22">
        <v>6.8</v>
      </c>
      <c r="J2542" s="22">
        <v>9.8000000000000007</v>
      </c>
      <c r="K2542" s="22">
        <v>15.4</v>
      </c>
      <c r="L2542" s="22">
        <v>25.6</v>
      </c>
      <c r="N2542" s="22">
        <v>12.7</v>
      </c>
      <c r="AC2542" s="22">
        <v>2.1</v>
      </c>
      <c r="AI2542" s="22">
        <v>20.57</v>
      </c>
    </row>
    <row r="2543" spans="1:35">
      <c r="A2543" s="22" t="s">
        <v>2645</v>
      </c>
      <c r="G2543" s="22">
        <v>0.5</v>
      </c>
      <c r="H2543" s="22">
        <v>26.5</v>
      </c>
      <c r="I2543" s="22">
        <v>6.5</v>
      </c>
      <c r="J2543" s="22">
        <v>9.6999999999999993</v>
      </c>
      <c r="K2543" s="22">
        <v>15.1</v>
      </c>
      <c r="L2543" s="22">
        <v>25.3</v>
      </c>
      <c r="N2543" s="22">
        <v>12.4</v>
      </c>
      <c r="AC2543" s="22">
        <v>4</v>
      </c>
      <c r="AI2543" s="22">
        <v>20</v>
      </c>
    </row>
    <row r="2544" spans="1:35">
      <c r="A2544" s="22" t="s">
        <v>237</v>
      </c>
      <c r="AG2544" s="22">
        <v>100</v>
      </c>
      <c r="AI2544" s="22">
        <v>6.07</v>
      </c>
    </row>
    <row r="2545" spans="1:35">
      <c r="A2545" s="22" t="s">
        <v>1156</v>
      </c>
      <c r="AG2545" s="22">
        <v>100</v>
      </c>
      <c r="AI2545" s="22">
        <v>6.51</v>
      </c>
    </row>
    <row r="2546" spans="1:35">
      <c r="A2546" s="22" t="s">
        <v>2935</v>
      </c>
      <c r="AG2546" s="22">
        <v>100</v>
      </c>
      <c r="AI2546" s="22">
        <v>14.65</v>
      </c>
    </row>
    <row r="2547" spans="1:35">
      <c r="A2547" s="22" t="s">
        <v>2893</v>
      </c>
      <c r="AG2547" s="22">
        <v>100</v>
      </c>
      <c r="AI2547" s="22">
        <v>12.05</v>
      </c>
    </row>
    <row r="2548" spans="1:35">
      <c r="A2548" s="22" t="s">
        <v>2894</v>
      </c>
      <c r="AG2548" s="22">
        <v>100</v>
      </c>
      <c r="AI2548" s="22">
        <v>14.86</v>
      </c>
    </row>
    <row r="2549" spans="1:35">
      <c r="A2549" s="22" t="s">
        <v>1157</v>
      </c>
      <c r="L2549" s="22">
        <v>45.51</v>
      </c>
      <c r="N2549" s="22">
        <v>52.27</v>
      </c>
      <c r="AC2549" s="22">
        <v>2.2200000000000002</v>
      </c>
      <c r="AI2549" s="22">
        <v>20.9</v>
      </c>
    </row>
    <row r="2550" spans="1:35">
      <c r="A2550" s="22" t="s">
        <v>1158</v>
      </c>
      <c r="L2550" s="22">
        <v>92.06</v>
      </c>
      <c r="AC2550" s="22">
        <v>7.94</v>
      </c>
      <c r="AI2550" s="22">
        <v>40.43</v>
      </c>
    </row>
    <row r="2551" spans="1:35">
      <c r="A2551" s="22" t="s">
        <v>1159</v>
      </c>
      <c r="L2551" s="22">
        <v>1.1000000000000001</v>
      </c>
      <c r="N2551" s="22">
        <v>98.7</v>
      </c>
      <c r="AC2551" s="22">
        <v>0.2</v>
      </c>
      <c r="AI2551" s="22">
        <v>26.61</v>
      </c>
    </row>
    <row r="2552" spans="1:35">
      <c r="A2552" s="22" t="s">
        <v>1160</v>
      </c>
      <c r="H2552" s="22">
        <v>2.71</v>
      </c>
      <c r="L2552" s="22">
        <v>3.99</v>
      </c>
      <c r="N2552" s="22">
        <v>89.15</v>
      </c>
      <c r="AC2552" s="22">
        <v>4.1500000000000004</v>
      </c>
      <c r="AI2552" s="22">
        <v>14.68</v>
      </c>
    </row>
    <row r="2553" spans="1:35">
      <c r="A2553" s="22" t="s">
        <v>1161</v>
      </c>
      <c r="H2553" s="22">
        <v>36.729999999999997</v>
      </c>
      <c r="J2553" s="22">
        <v>5.67</v>
      </c>
      <c r="K2553" s="22">
        <v>7.83</v>
      </c>
      <c r="L2553" s="22">
        <v>15.76</v>
      </c>
      <c r="N2553" s="22">
        <v>32.82</v>
      </c>
      <c r="AC2553" s="22">
        <v>1.19</v>
      </c>
      <c r="AI2553" s="22">
        <v>17.649999999999999</v>
      </c>
    </row>
    <row r="2554" spans="1:35">
      <c r="A2554" s="22" t="s">
        <v>1162</v>
      </c>
      <c r="N2554" s="22">
        <v>93.2</v>
      </c>
      <c r="AC2554" s="22">
        <v>6.8</v>
      </c>
      <c r="AI2554" s="22">
        <v>2.94</v>
      </c>
    </row>
    <row r="2555" spans="1:35">
      <c r="A2555" s="22" t="s">
        <v>1849</v>
      </c>
      <c r="I2555" s="22">
        <v>17.3</v>
      </c>
      <c r="J2555" s="22">
        <v>81.900000000000006</v>
      </c>
      <c r="AC2555" s="22">
        <v>0.8</v>
      </c>
      <c r="AI2555" s="22">
        <v>23.37</v>
      </c>
    </row>
    <row r="2556" spans="1:35">
      <c r="A2556" s="22" t="s">
        <v>2801</v>
      </c>
      <c r="I2556" s="22">
        <v>16.899999999999999</v>
      </c>
      <c r="J2556" s="22">
        <v>46</v>
      </c>
      <c r="K2556" s="22">
        <v>34.299999999999997</v>
      </c>
      <c r="AC2556" s="22">
        <v>2.8</v>
      </c>
      <c r="AI2556" s="22">
        <v>31.51</v>
      </c>
    </row>
    <row r="2557" spans="1:35">
      <c r="A2557" s="22" t="s">
        <v>2017</v>
      </c>
      <c r="AG2557" s="22">
        <v>100</v>
      </c>
      <c r="AI2557" s="22">
        <v>24.62</v>
      </c>
    </row>
    <row r="2558" spans="1:35">
      <c r="A2558" s="22" t="s">
        <v>2018</v>
      </c>
      <c r="AG2558" s="22">
        <v>100</v>
      </c>
      <c r="AI2558" s="22">
        <v>13.31</v>
      </c>
    </row>
    <row r="2559" spans="1:35">
      <c r="A2559" s="22" t="s">
        <v>2646</v>
      </c>
      <c r="AG2559" s="22">
        <v>100</v>
      </c>
    </row>
    <row r="2560" spans="1:35">
      <c r="A2560" s="22" t="s">
        <v>2647</v>
      </c>
      <c r="AG2560" s="22">
        <v>100</v>
      </c>
      <c r="AI2560" s="22">
        <v>15.73</v>
      </c>
    </row>
    <row r="2561" spans="1:35">
      <c r="A2561" s="22" t="s">
        <v>2648</v>
      </c>
      <c r="AG2561" s="22">
        <v>100</v>
      </c>
    </row>
    <row r="2562" spans="1:35">
      <c r="A2562" s="22" t="s">
        <v>238</v>
      </c>
      <c r="N2562" s="22">
        <v>98.3</v>
      </c>
      <c r="AC2562" s="22">
        <v>1.7</v>
      </c>
      <c r="AI2562" s="22">
        <v>3.56</v>
      </c>
    </row>
    <row r="2563" spans="1:35">
      <c r="A2563" s="22" t="s">
        <v>2949</v>
      </c>
      <c r="H2563" s="22">
        <v>48.3</v>
      </c>
      <c r="K2563" s="22">
        <v>7.9</v>
      </c>
      <c r="L2563" s="22">
        <v>26.8</v>
      </c>
      <c r="M2563" s="22">
        <v>7.4</v>
      </c>
      <c r="N2563" s="22">
        <v>7.2</v>
      </c>
      <c r="AC2563" s="22">
        <v>2.4</v>
      </c>
      <c r="AI2563" s="22">
        <v>17.25</v>
      </c>
    </row>
    <row r="2564" spans="1:35">
      <c r="A2564" s="22" t="s">
        <v>239</v>
      </c>
      <c r="N2564" s="22">
        <v>4.8</v>
      </c>
      <c r="V2564" s="22">
        <v>94.4</v>
      </c>
      <c r="X2564" s="22">
        <v>0.5</v>
      </c>
      <c r="AC2564" s="22">
        <v>0.3</v>
      </c>
      <c r="AI2564" s="22">
        <v>5.81</v>
      </c>
    </row>
    <row r="2565" spans="1:35">
      <c r="A2565" s="22" t="s">
        <v>1163</v>
      </c>
      <c r="B2565" s="22">
        <v>0.8</v>
      </c>
      <c r="E2565" s="22">
        <v>9.3000000000000007</v>
      </c>
      <c r="N2565" s="22">
        <v>4.4000000000000004</v>
      </c>
      <c r="P2565" s="22">
        <v>4.9000000000000004</v>
      </c>
      <c r="Z2565" s="22">
        <v>36.799999999999997</v>
      </c>
      <c r="AC2565" s="22">
        <v>36.299999999999997</v>
      </c>
      <c r="AE2565" s="22">
        <v>5.4</v>
      </c>
      <c r="AF2565" s="22">
        <v>2.1</v>
      </c>
      <c r="AI2565" s="22">
        <v>4.28</v>
      </c>
    </row>
    <row r="2566" spans="1:35">
      <c r="A2566" s="22" t="s">
        <v>1850</v>
      </c>
      <c r="N2566" s="22">
        <v>92.2</v>
      </c>
      <c r="P2566" s="22">
        <v>6.3</v>
      </c>
      <c r="AC2566" s="22">
        <v>1.5</v>
      </c>
      <c r="AI2566" s="22">
        <v>11.18</v>
      </c>
    </row>
    <row r="2567" spans="1:35">
      <c r="A2567" s="22" t="s">
        <v>2649</v>
      </c>
      <c r="N2567" s="22">
        <v>72.5</v>
      </c>
      <c r="AC2567" s="22">
        <v>27.5</v>
      </c>
      <c r="AI2567" s="22">
        <v>8.74</v>
      </c>
    </row>
    <row r="2568" spans="1:35">
      <c r="A2568" s="22" t="s">
        <v>1164</v>
      </c>
      <c r="AG2568" s="22">
        <v>100</v>
      </c>
      <c r="AI2568" s="22">
        <v>7.34</v>
      </c>
    </row>
    <row r="2569" spans="1:35">
      <c r="A2569" s="22" t="s">
        <v>240</v>
      </c>
      <c r="B2569" s="22">
        <v>7</v>
      </c>
      <c r="N2569" s="22">
        <v>11.1</v>
      </c>
      <c r="P2569" s="22">
        <v>29.3</v>
      </c>
      <c r="Z2569" s="22">
        <v>16.600000000000001</v>
      </c>
      <c r="AC2569" s="22">
        <v>10.3</v>
      </c>
      <c r="AE2569" s="22">
        <v>25.7</v>
      </c>
      <c r="AI2569" s="22">
        <v>15.83</v>
      </c>
    </row>
    <row r="2570" spans="1:35">
      <c r="A2570" s="22" t="s">
        <v>1165</v>
      </c>
      <c r="D2570" s="22">
        <v>5.5</v>
      </c>
      <c r="H2570" s="22">
        <v>5.2</v>
      </c>
      <c r="I2570" s="22">
        <v>12.6</v>
      </c>
      <c r="K2570" s="22">
        <v>11.3</v>
      </c>
      <c r="L2570" s="22">
        <v>5.7</v>
      </c>
      <c r="N2570" s="22">
        <v>13.5</v>
      </c>
      <c r="P2570" s="22">
        <v>37.4</v>
      </c>
      <c r="AC2570" s="22">
        <v>8.8000000000000007</v>
      </c>
      <c r="AI2570" s="22">
        <v>28.07</v>
      </c>
    </row>
    <row r="2571" spans="1:35">
      <c r="A2571" s="22" t="s">
        <v>1166</v>
      </c>
      <c r="H2571" s="22">
        <v>10.210000000000001</v>
      </c>
      <c r="L2571" s="22">
        <v>24.56</v>
      </c>
      <c r="N2571" s="22">
        <v>21.53</v>
      </c>
      <c r="O2571" s="22">
        <v>18.87</v>
      </c>
      <c r="P2571" s="22">
        <v>6.31</v>
      </c>
      <c r="Z2571" s="22">
        <v>14.5</v>
      </c>
      <c r="AC2571" s="22">
        <v>4.03</v>
      </c>
      <c r="AI2571" s="22">
        <v>30.45</v>
      </c>
    </row>
    <row r="2572" spans="1:35">
      <c r="A2572" s="22" t="s">
        <v>1167</v>
      </c>
      <c r="H2572" s="22">
        <v>14.9</v>
      </c>
      <c r="L2572" s="22">
        <v>5.2</v>
      </c>
      <c r="N2572" s="22">
        <v>78.5</v>
      </c>
      <c r="AC2572" s="22">
        <v>1.4</v>
      </c>
      <c r="AI2572" s="22">
        <v>12.06</v>
      </c>
    </row>
    <row r="2573" spans="1:35">
      <c r="A2573" s="22" t="s">
        <v>1168</v>
      </c>
      <c r="B2573" s="22">
        <v>5.25</v>
      </c>
      <c r="D2573" s="22">
        <v>3.07</v>
      </c>
      <c r="H2573" s="22">
        <v>4.68</v>
      </c>
      <c r="I2573" s="22">
        <v>9.25</v>
      </c>
      <c r="L2573" s="22">
        <v>6.25</v>
      </c>
      <c r="N2573" s="22">
        <v>11.92</v>
      </c>
      <c r="O2573" s="22">
        <v>4.8499999999999996</v>
      </c>
      <c r="P2573" s="22">
        <v>49.37</v>
      </c>
      <c r="Z2573" s="22">
        <v>2.93</v>
      </c>
      <c r="AC2573" s="22">
        <v>2.74</v>
      </c>
      <c r="AI2573" s="22">
        <v>18.28</v>
      </c>
    </row>
    <row r="2574" spans="1:35">
      <c r="A2574" s="22" t="s">
        <v>2936</v>
      </c>
      <c r="AG2574" s="22">
        <v>100</v>
      </c>
      <c r="AI2574" s="22">
        <v>17.88</v>
      </c>
    </row>
    <row r="2575" spans="1:35">
      <c r="A2575" s="22" t="s">
        <v>2937</v>
      </c>
      <c r="AG2575" s="22">
        <v>100</v>
      </c>
      <c r="AI2575" s="22">
        <v>18.05</v>
      </c>
    </row>
    <row r="2576" spans="1:35">
      <c r="A2576" s="22" t="s">
        <v>1169</v>
      </c>
      <c r="I2576" s="22">
        <v>20.46</v>
      </c>
      <c r="J2576" s="22">
        <v>76.41</v>
      </c>
      <c r="L2576" s="22">
        <v>1.94</v>
      </c>
      <c r="AC2576" s="22">
        <v>1.2</v>
      </c>
      <c r="AI2576" s="22">
        <v>24.75</v>
      </c>
    </row>
    <row r="2577" spans="1:35">
      <c r="A2577" s="22" t="s">
        <v>1170</v>
      </c>
      <c r="AG2577" s="22">
        <v>100</v>
      </c>
      <c r="AI2577" s="22">
        <v>25.01</v>
      </c>
    </row>
    <row r="2578" spans="1:35">
      <c r="A2578" s="22" t="s">
        <v>1171</v>
      </c>
      <c r="P2578" s="22">
        <v>0.05</v>
      </c>
      <c r="Z2578" s="22">
        <v>88.69</v>
      </c>
      <c r="AC2578" s="22">
        <v>11.26</v>
      </c>
      <c r="AI2578" s="22">
        <v>1.95</v>
      </c>
    </row>
    <row r="2579" spans="1:35">
      <c r="A2579" s="22" t="s">
        <v>1851</v>
      </c>
      <c r="G2579" s="22">
        <v>13.2</v>
      </c>
      <c r="I2579" s="22">
        <v>2.15</v>
      </c>
      <c r="J2579" s="22">
        <v>69.290000000000006</v>
      </c>
      <c r="L2579" s="22">
        <v>2.57</v>
      </c>
      <c r="M2579" s="22">
        <v>8.18</v>
      </c>
      <c r="O2579" s="22">
        <v>3.82</v>
      </c>
      <c r="AC2579" s="22">
        <v>0.79</v>
      </c>
      <c r="AI2579" s="22">
        <v>15.44</v>
      </c>
    </row>
    <row r="2580" spans="1:35">
      <c r="A2580" s="22" t="s">
        <v>1172</v>
      </c>
      <c r="G2580" s="22">
        <v>2.82</v>
      </c>
      <c r="H2580" s="22">
        <v>51.37</v>
      </c>
      <c r="I2580" s="22">
        <v>1.01</v>
      </c>
      <c r="J2580" s="22">
        <v>15.39</v>
      </c>
      <c r="K2580" s="22">
        <v>7.36</v>
      </c>
      <c r="L2580" s="22">
        <v>15.27</v>
      </c>
      <c r="N2580" s="22">
        <v>5.81</v>
      </c>
      <c r="AC2580" s="22">
        <v>0.97</v>
      </c>
      <c r="AI2580" s="22">
        <v>39.07</v>
      </c>
    </row>
    <row r="2581" spans="1:35">
      <c r="A2581" s="22" t="s">
        <v>1173</v>
      </c>
      <c r="D2581" s="22">
        <v>99.01</v>
      </c>
      <c r="AC2581" s="22">
        <v>0.99</v>
      </c>
      <c r="AI2581" s="22">
        <v>18.66</v>
      </c>
    </row>
    <row r="2582" spans="1:35">
      <c r="A2582" s="22" t="s">
        <v>1174</v>
      </c>
      <c r="G2582" s="22">
        <v>1.58</v>
      </c>
      <c r="H2582" s="22">
        <v>72.7</v>
      </c>
      <c r="I2582" s="22">
        <v>4.34</v>
      </c>
      <c r="J2582" s="22">
        <v>14.1</v>
      </c>
      <c r="L2582" s="22">
        <v>6.26</v>
      </c>
      <c r="AC2582" s="22">
        <v>1.02</v>
      </c>
      <c r="AI2582" s="22">
        <v>47.86</v>
      </c>
    </row>
    <row r="2583" spans="1:35">
      <c r="A2583" s="22" t="s">
        <v>1175</v>
      </c>
      <c r="K2583" s="22">
        <v>98.69</v>
      </c>
      <c r="AC2583" s="22">
        <v>1.31</v>
      </c>
      <c r="AI2583" s="22">
        <v>28.72</v>
      </c>
    </row>
    <row r="2584" spans="1:35">
      <c r="A2584" s="22" t="s">
        <v>1176</v>
      </c>
      <c r="H2584" s="22">
        <v>95.96</v>
      </c>
      <c r="L2584" s="22">
        <v>0.65</v>
      </c>
      <c r="AC2584" s="22">
        <v>3.39</v>
      </c>
      <c r="AI2584" s="22">
        <v>15.81</v>
      </c>
    </row>
    <row r="2585" spans="1:35">
      <c r="A2585" s="22" t="s">
        <v>1177</v>
      </c>
      <c r="G2585" s="22">
        <v>0.18</v>
      </c>
      <c r="H2585" s="22">
        <v>91.96</v>
      </c>
      <c r="J2585" s="22">
        <v>4.21</v>
      </c>
      <c r="L2585" s="22">
        <v>2.8</v>
      </c>
      <c r="AC2585" s="22">
        <v>0.85</v>
      </c>
      <c r="AI2585" s="22">
        <v>27.64</v>
      </c>
    </row>
    <row r="2586" spans="1:35">
      <c r="A2586" s="22" t="s">
        <v>1178</v>
      </c>
      <c r="H2586" s="22">
        <v>95.42</v>
      </c>
      <c r="L2586" s="22">
        <v>3.1</v>
      </c>
      <c r="AC2586" s="22">
        <v>1.48</v>
      </c>
      <c r="AI2586" s="22">
        <v>11.73</v>
      </c>
    </row>
    <row r="2587" spans="1:35">
      <c r="A2587" s="22" t="s">
        <v>1179</v>
      </c>
      <c r="H2587" s="22">
        <v>97.14</v>
      </c>
      <c r="L2587" s="22">
        <v>0.4</v>
      </c>
      <c r="N2587" s="22">
        <v>1.04</v>
      </c>
      <c r="AC2587" s="22">
        <v>1.43</v>
      </c>
      <c r="AI2587" s="22">
        <v>26.7</v>
      </c>
    </row>
    <row r="2588" spans="1:35">
      <c r="A2588" s="22" t="s">
        <v>241</v>
      </c>
      <c r="F2588" s="22">
        <v>43</v>
      </c>
      <c r="O2588" s="22">
        <v>4.5</v>
      </c>
      <c r="Z2588" s="22">
        <v>47</v>
      </c>
      <c r="AC2588" s="22">
        <v>5.5</v>
      </c>
      <c r="AI2588" s="22">
        <v>6.64</v>
      </c>
    </row>
    <row r="2589" spans="1:35">
      <c r="A2589" s="22" t="s">
        <v>1852</v>
      </c>
      <c r="D2589" s="22">
        <v>3</v>
      </c>
      <c r="F2589" s="22">
        <v>7</v>
      </c>
      <c r="O2589" s="22">
        <v>3.5</v>
      </c>
      <c r="Z2589" s="22">
        <v>81</v>
      </c>
      <c r="AC2589" s="22">
        <v>5.5</v>
      </c>
      <c r="AI2589" s="22">
        <v>4.93</v>
      </c>
    </row>
    <row r="2590" spans="1:35">
      <c r="A2590" s="22" t="s">
        <v>1853</v>
      </c>
      <c r="D2590" s="22">
        <v>5.5</v>
      </c>
      <c r="F2590" s="22">
        <v>34</v>
      </c>
      <c r="O2590" s="22">
        <v>6</v>
      </c>
      <c r="Z2590" s="22">
        <v>48.5</v>
      </c>
      <c r="AC2590" s="22">
        <v>6</v>
      </c>
      <c r="AI2590" s="22">
        <v>11.99</v>
      </c>
    </row>
    <row r="2591" spans="1:35">
      <c r="A2591" s="22" t="s">
        <v>1854</v>
      </c>
      <c r="D2591" s="22">
        <v>8.5</v>
      </c>
      <c r="F2591" s="22">
        <v>41</v>
      </c>
      <c r="O2591" s="22">
        <v>11.5</v>
      </c>
      <c r="Z2591" s="22">
        <v>31</v>
      </c>
      <c r="AC2591" s="22">
        <v>8</v>
      </c>
      <c r="AI2591" s="22">
        <v>15.84</v>
      </c>
    </row>
    <row r="2592" spans="1:35">
      <c r="A2592" s="22" t="s">
        <v>1855</v>
      </c>
      <c r="D2592" s="22">
        <v>10.5</v>
      </c>
      <c r="F2592" s="22">
        <v>45</v>
      </c>
      <c r="O2592" s="22">
        <v>15.5</v>
      </c>
      <c r="Z2592" s="22">
        <v>20</v>
      </c>
      <c r="AC2592" s="22">
        <v>9</v>
      </c>
      <c r="AI2592" s="22">
        <v>19.25</v>
      </c>
    </row>
    <row r="2593" spans="1:35">
      <c r="A2593" s="22" t="s">
        <v>1856</v>
      </c>
      <c r="D2593" s="22">
        <v>13.5</v>
      </c>
      <c r="F2593" s="22">
        <v>44.5</v>
      </c>
      <c r="O2593" s="22">
        <v>26</v>
      </c>
      <c r="Z2593" s="22">
        <v>11</v>
      </c>
      <c r="AC2593" s="22">
        <v>5</v>
      </c>
      <c r="AI2593" s="22">
        <v>21.38</v>
      </c>
    </row>
    <row r="2594" spans="1:35">
      <c r="A2594" s="22" t="s">
        <v>1857</v>
      </c>
      <c r="D2594" s="22">
        <v>15</v>
      </c>
      <c r="F2594" s="22">
        <v>40</v>
      </c>
      <c r="O2594" s="22">
        <v>39</v>
      </c>
      <c r="AC2594" s="22">
        <v>6</v>
      </c>
      <c r="AI2594" s="22">
        <v>23.61</v>
      </c>
    </row>
    <row r="2595" spans="1:35">
      <c r="A2595" s="22" t="s">
        <v>1180</v>
      </c>
      <c r="H2595" s="22">
        <v>36.9</v>
      </c>
      <c r="I2595" s="22">
        <v>2.8</v>
      </c>
      <c r="L2595" s="22">
        <v>38.1</v>
      </c>
      <c r="N2595" s="22">
        <v>20.100000000000001</v>
      </c>
      <c r="AC2595" s="22">
        <v>2.1</v>
      </c>
      <c r="AI2595" s="22">
        <v>12.85</v>
      </c>
    </row>
    <row r="2596" spans="1:35">
      <c r="A2596" s="22" t="s">
        <v>2802</v>
      </c>
      <c r="H2596" s="22">
        <v>13.9</v>
      </c>
      <c r="L2596" s="22">
        <v>3.9</v>
      </c>
      <c r="N2596" s="22">
        <v>81.599999999999994</v>
      </c>
      <c r="AC2596" s="22">
        <v>0.6</v>
      </c>
      <c r="AI2596" s="22">
        <v>7.68</v>
      </c>
    </row>
    <row r="2597" spans="1:35">
      <c r="A2597" s="22" t="s">
        <v>1858</v>
      </c>
      <c r="D2597" s="22">
        <v>98.4</v>
      </c>
      <c r="AC2597" s="22">
        <v>1.6</v>
      </c>
      <c r="AI2597" s="22">
        <v>-7.36</v>
      </c>
    </row>
    <row r="2598" spans="1:35">
      <c r="A2598" s="22" t="s">
        <v>3122</v>
      </c>
      <c r="AG2598" s="22">
        <v>100</v>
      </c>
      <c r="AI2598" s="22">
        <v>9.39</v>
      </c>
    </row>
    <row r="2599" spans="1:35">
      <c r="A2599" s="22" t="s">
        <v>3141</v>
      </c>
      <c r="AG2599" s="22">
        <v>100</v>
      </c>
      <c r="AI2599" s="22">
        <v>17.28</v>
      </c>
    </row>
    <row r="2600" spans="1:35">
      <c r="A2600" s="22" t="s">
        <v>2650</v>
      </c>
      <c r="N2600" s="22">
        <v>33.700000000000003</v>
      </c>
      <c r="P2600" s="22">
        <v>33.6</v>
      </c>
      <c r="X2600" s="22">
        <v>6.2</v>
      </c>
      <c r="Z2600" s="22">
        <v>9.4</v>
      </c>
      <c r="AC2600" s="22">
        <v>4.5999999999999996</v>
      </c>
      <c r="AE2600" s="22">
        <v>8</v>
      </c>
      <c r="AF2600" s="22">
        <v>4.5</v>
      </c>
      <c r="AI2600" s="22">
        <v>7.11</v>
      </c>
    </row>
    <row r="2601" spans="1:35">
      <c r="A2601" s="22" t="s">
        <v>2651</v>
      </c>
      <c r="B2601" s="22">
        <v>2</v>
      </c>
      <c r="N2601" s="22">
        <v>37.5</v>
      </c>
      <c r="P2601" s="22">
        <v>43</v>
      </c>
      <c r="Z2601" s="22">
        <v>4.8</v>
      </c>
      <c r="AC2601" s="22">
        <v>4.4000000000000004</v>
      </c>
      <c r="AE2601" s="22">
        <v>3.9</v>
      </c>
      <c r="AF2601" s="22">
        <v>4.4000000000000004</v>
      </c>
      <c r="AI2601" s="22">
        <v>16.010000000000002</v>
      </c>
    </row>
    <row r="2602" spans="1:35">
      <c r="A2602" s="22" t="s">
        <v>1181</v>
      </c>
      <c r="N2602" s="22">
        <v>95.5</v>
      </c>
      <c r="AC2602" s="22">
        <v>4.5</v>
      </c>
      <c r="AI2602" s="22">
        <v>21.36</v>
      </c>
    </row>
    <row r="2603" spans="1:35">
      <c r="A2603" s="22" t="s">
        <v>1499</v>
      </c>
      <c r="H2603" s="22">
        <v>31</v>
      </c>
      <c r="I2603" s="22">
        <v>27</v>
      </c>
      <c r="L2603" s="22">
        <v>35</v>
      </c>
      <c r="P2603" s="22">
        <v>5</v>
      </c>
      <c r="AC2603" s="22">
        <v>2</v>
      </c>
      <c r="AI2603" s="22">
        <v>18.559999999999999</v>
      </c>
    </row>
    <row r="2604" spans="1:35">
      <c r="A2604" s="22" t="s">
        <v>1182</v>
      </c>
      <c r="AG2604" s="22">
        <v>100</v>
      </c>
      <c r="AI2604" s="22">
        <v>14.16</v>
      </c>
    </row>
    <row r="2605" spans="1:35">
      <c r="A2605" s="22" t="s">
        <v>1183</v>
      </c>
      <c r="H2605" s="22">
        <v>45.6</v>
      </c>
      <c r="I2605" s="22">
        <v>3.7</v>
      </c>
      <c r="L2605" s="22">
        <v>37.200000000000003</v>
      </c>
      <c r="N2605" s="22">
        <v>12.4</v>
      </c>
      <c r="O2605" s="22">
        <v>0.8</v>
      </c>
      <c r="AC2605" s="22">
        <v>0.3</v>
      </c>
      <c r="AI2605" s="22">
        <v>11.19</v>
      </c>
    </row>
    <row r="2606" spans="1:35">
      <c r="A2606" s="22" t="s">
        <v>1184</v>
      </c>
      <c r="N2606" s="22">
        <v>100</v>
      </c>
      <c r="AI2606" s="22">
        <v>16.39</v>
      </c>
    </row>
    <row r="2607" spans="1:35">
      <c r="A2607" s="22" t="s">
        <v>1185</v>
      </c>
      <c r="N2607" s="22">
        <v>100</v>
      </c>
      <c r="AI2607" s="22">
        <v>9.51</v>
      </c>
    </row>
    <row r="2608" spans="1:35">
      <c r="A2608" s="22" t="s">
        <v>1186</v>
      </c>
      <c r="F2608" s="22">
        <v>5.78</v>
      </c>
      <c r="G2608" s="22">
        <v>4.97</v>
      </c>
      <c r="H2608" s="22">
        <v>2.0099999999999998</v>
      </c>
      <c r="J2608" s="22">
        <v>72.58</v>
      </c>
      <c r="M2608" s="22">
        <v>6.48</v>
      </c>
      <c r="N2608" s="22">
        <v>2.93</v>
      </c>
      <c r="O2608" s="22">
        <v>3.56</v>
      </c>
      <c r="AC2608" s="22">
        <v>1.69</v>
      </c>
      <c r="AI2608" s="22">
        <v>25.21</v>
      </c>
    </row>
    <row r="2609" spans="1:35">
      <c r="A2609" s="22" t="s">
        <v>1187</v>
      </c>
      <c r="S2609" s="22">
        <v>32.299999999999997</v>
      </c>
      <c r="T2609" s="22">
        <v>11.29</v>
      </c>
      <c r="Z2609" s="22">
        <v>49.19</v>
      </c>
      <c r="AC2609" s="22">
        <v>7.22</v>
      </c>
      <c r="AI2609" s="22">
        <v>-2.0699999999999998</v>
      </c>
    </row>
    <row r="2610" spans="1:35">
      <c r="A2610" s="22" t="s">
        <v>1188</v>
      </c>
      <c r="F2610" s="22">
        <v>7.73</v>
      </c>
      <c r="H2610" s="22">
        <v>45.72</v>
      </c>
      <c r="J2610" s="22">
        <v>19</v>
      </c>
      <c r="K2610" s="22">
        <v>9.35</v>
      </c>
      <c r="L2610" s="22">
        <v>5.92</v>
      </c>
      <c r="N2610" s="22">
        <v>4.8</v>
      </c>
      <c r="AC2610" s="22">
        <v>7.48</v>
      </c>
      <c r="AI2610" s="22">
        <v>16.809999999999999</v>
      </c>
    </row>
    <row r="2611" spans="1:35">
      <c r="A2611" s="22" t="s">
        <v>242</v>
      </c>
      <c r="AG2611" s="22">
        <v>100</v>
      </c>
      <c r="AI2611" s="22">
        <v>6.58</v>
      </c>
    </row>
    <row r="2612" spans="1:35">
      <c r="A2612" s="22" t="s">
        <v>243</v>
      </c>
      <c r="AG2612" s="22">
        <v>100</v>
      </c>
      <c r="AI2612" s="22">
        <v>19.14</v>
      </c>
    </row>
    <row r="2613" spans="1:35">
      <c r="A2613" s="22" t="s">
        <v>2855</v>
      </c>
      <c r="AG2613" s="22">
        <v>100</v>
      </c>
      <c r="AI2613" s="22">
        <v>3.78</v>
      </c>
    </row>
    <row r="2614" spans="1:35">
      <c r="A2614" s="22" t="s">
        <v>2652</v>
      </c>
      <c r="AG2614" s="22">
        <v>100</v>
      </c>
      <c r="AI2614" s="22">
        <v>14.49</v>
      </c>
    </row>
    <row r="2615" spans="1:35">
      <c r="A2615" s="22" t="s">
        <v>2019</v>
      </c>
      <c r="AG2615" s="22">
        <v>100</v>
      </c>
      <c r="AI2615" s="22">
        <v>16.010000000000002</v>
      </c>
    </row>
    <row r="2616" spans="1:35">
      <c r="A2616" s="22" t="s">
        <v>244</v>
      </c>
      <c r="AG2616" s="22">
        <v>100</v>
      </c>
      <c r="AI2616" s="22">
        <v>14.28</v>
      </c>
    </row>
    <row r="2617" spans="1:35">
      <c r="A2617" s="22" t="s">
        <v>1189</v>
      </c>
      <c r="AG2617" s="22">
        <v>100</v>
      </c>
      <c r="AI2617" s="22">
        <v>15.93</v>
      </c>
    </row>
    <row r="2618" spans="1:35">
      <c r="A2618" s="22" t="s">
        <v>2020</v>
      </c>
      <c r="AG2618" s="22">
        <v>100</v>
      </c>
      <c r="AI2618" s="22">
        <v>21.38</v>
      </c>
    </row>
    <row r="2619" spans="1:35">
      <c r="A2619" s="22" t="s">
        <v>2756</v>
      </c>
      <c r="AG2619" s="22">
        <v>100</v>
      </c>
      <c r="AI2619" s="22">
        <v>4.8</v>
      </c>
    </row>
    <row r="2620" spans="1:35">
      <c r="A2620" s="22" t="s">
        <v>1190</v>
      </c>
      <c r="B2620" s="22">
        <v>13.75</v>
      </c>
      <c r="P2620" s="22">
        <v>65.25</v>
      </c>
      <c r="Z2620" s="22">
        <v>17.05</v>
      </c>
      <c r="AC2620" s="22">
        <v>3.95</v>
      </c>
      <c r="AI2620" s="22">
        <v>14.12</v>
      </c>
    </row>
    <row r="2621" spans="1:35">
      <c r="A2621" s="22" t="s">
        <v>2653</v>
      </c>
      <c r="AG2621" s="22">
        <v>100</v>
      </c>
      <c r="AI2621" s="22">
        <v>17.559999999999999</v>
      </c>
    </row>
    <row r="2622" spans="1:35">
      <c r="A2622" s="22" t="s">
        <v>2938</v>
      </c>
      <c r="AG2622" s="22">
        <v>100</v>
      </c>
      <c r="AI2622" s="22">
        <v>13.21</v>
      </c>
    </row>
    <row r="2623" spans="1:35">
      <c r="A2623" s="22" t="s">
        <v>2803</v>
      </c>
      <c r="AG2623" s="22">
        <v>100</v>
      </c>
      <c r="AI2623" s="22">
        <v>13.24</v>
      </c>
    </row>
    <row r="2624" spans="1:35">
      <c r="A2624" s="22" t="s">
        <v>2654</v>
      </c>
      <c r="AG2624" s="22">
        <v>100</v>
      </c>
      <c r="AI2624" s="22">
        <v>15.58</v>
      </c>
    </row>
    <row r="2625" spans="1:35">
      <c r="A2625" s="22" t="s">
        <v>2021</v>
      </c>
      <c r="AG2625" s="22">
        <v>100</v>
      </c>
      <c r="AI2625" s="22">
        <v>12.02</v>
      </c>
    </row>
    <row r="2626" spans="1:35">
      <c r="A2626" s="22" t="s">
        <v>1191</v>
      </c>
      <c r="AG2626" s="22">
        <v>100</v>
      </c>
      <c r="AI2626" s="22">
        <v>15.65</v>
      </c>
    </row>
    <row r="2627" spans="1:35">
      <c r="A2627" s="22" t="s">
        <v>1192</v>
      </c>
      <c r="AG2627" s="22">
        <v>100</v>
      </c>
      <c r="AI2627" s="22">
        <v>30.35</v>
      </c>
    </row>
    <row r="2628" spans="1:35">
      <c r="A2628" s="22" t="s">
        <v>1193</v>
      </c>
      <c r="AG2628" s="22">
        <v>100</v>
      </c>
      <c r="AI2628" s="22">
        <v>13.92</v>
      </c>
    </row>
    <row r="2629" spans="1:35">
      <c r="A2629" s="22" t="s">
        <v>2655</v>
      </c>
      <c r="AG2629" s="22">
        <v>100</v>
      </c>
      <c r="AI2629" s="22">
        <v>31.74</v>
      </c>
    </row>
    <row r="2630" spans="1:35">
      <c r="A2630" s="22" t="s">
        <v>2022</v>
      </c>
      <c r="AG2630" s="22">
        <v>100</v>
      </c>
      <c r="AI2630" s="22">
        <v>12.21</v>
      </c>
    </row>
    <row r="2631" spans="1:35">
      <c r="A2631" s="22" t="s">
        <v>1194</v>
      </c>
      <c r="AG2631" s="22">
        <v>100</v>
      </c>
      <c r="AI2631" s="22">
        <v>8.99</v>
      </c>
    </row>
    <row r="2632" spans="1:35">
      <c r="A2632" s="22" t="s">
        <v>2656</v>
      </c>
      <c r="AG2632" s="22">
        <v>100</v>
      </c>
      <c r="AI2632" s="22">
        <v>15.8</v>
      </c>
    </row>
    <row r="2633" spans="1:35">
      <c r="A2633" s="22" t="s">
        <v>2757</v>
      </c>
      <c r="AG2633" s="22">
        <v>100</v>
      </c>
      <c r="AI2633" s="22">
        <v>8.19</v>
      </c>
    </row>
    <row r="2634" spans="1:35">
      <c r="A2634" s="22" t="s">
        <v>2657</v>
      </c>
      <c r="AG2634" s="22">
        <v>100</v>
      </c>
      <c r="AI2634" s="22">
        <v>10.76</v>
      </c>
    </row>
    <row r="2635" spans="1:35">
      <c r="A2635" s="22" t="s">
        <v>1195</v>
      </c>
      <c r="AG2635" s="22">
        <v>100</v>
      </c>
      <c r="AI2635" s="22">
        <v>13.21</v>
      </c>
    </row>
    <row r="2636" spans="1:35">
      <c r="A2636" s="22" t="s">
        <v>3123</v>
      </c>
      <c r="AG2636" s="22">
        <v>100</v>
      </c>
      <c r="AI2636" s="22">
        <v>15.22</v>
      </c>
    </row>
    <row r="2637" spans="1:35">
      <c r="A2637" s="22" t="s">
        <v>2939</v>
      </c>
      <c r="AG2637" s="22">
        <v>100</v>
      </c>
      <c r="AI2637" s="22">
        <v>10.46</v>
      </c>
    </row>
    <row r="2638" spans="1:35">
      <c r="A2638" s="22" t="s">
        <v>3139</v>
      </c>
      <c r="AG2638" s="22">
        <v>100</v>
      </c>
      <c r="AI2638" s="22">
        <v>14.06</v>
      </c>
    </row>
    <row r="2639" spans="1:35">
      <c r="A2639" s="22" t="s">
        <v>2658</v>
      </c>
      <c r="AG2639" s="22">
        <v>100</v>
      </c>
      <c r="AI2639" s="22">
        <v>10.050000000000001</v>
      </c>
    </row>
    <row r="2640" spans="1:35">
      <c r="A2640" s="22" t="s">
        <v>3140</v>
      </c>
      <c r="AG2640" s="22">
        <v>100</v>
      </c>
      <c r="AI2640" s="22">
        <v>13.51</v>
      </c>
    </row>
    <row r="2641" spans="1:35">
      <c r="A2641" s="22" t="s">
        <v>2023</v>
      </c>
      <c r="AG2641" s="22">
        <v>100</v>
      </c>
      <c r="AI2641" s="22">
        <v>13.5</v>
      </c>
    </row>
    <row r="2642" spans="1:35">
      <c r="A2642" s="22" t="s">
        <v>1196</v>
      </c>
      <c r="AG2642" s="22">
        <v>100</v>
      </c>
      <c r="AI2642" s="22">
        <v>16.25</v>
      </c>
    </row>
    <row r="2643" spans="1:35">
      <c r="A2643" s="22" t="s">
        <v>1197</v>
      </c>
      <c r="B2643" s="22">
        <v>14.02</v>
      </c>
      <c r="P2643" s="22">
        <v>65.2</v>
      </c>
      <c r="Z2643" s="22">
        <v>17.84</v>
      </c>
      <c r="AC2643" s="22">
        <v>2.94</v>
      </c>
      <c r="AI2643" s="22">
        <v>11.55</v>
      </c>
    </row>
    <row r="2644" spans="1:35">
      <c r="A2644" s="22" t="s">
        <v>1198</v>
      </c>
      <c r="P2644" s="22">
        <v>20.5</v>
      </c>
      <c r="Z2644" s="22">
        <v>76.7</v>
      </c>
      <c r="AC2644" s="22">
        <v>2.8</v>
      </c>
      <c r="AI2644" s="22">
        <v>2.46</v>
      </c>
    </row>
    <row r="2645" spans="1:35">
      <c r="A2645" s="22" t="s">
        <v>1199</v>
      </c>
      <c r="B2645" s="22">
        <v>20.9</v>
      </c>
      <c r="P2645" s="22">
        <v>55.6</v>
      </c>
      <c r="Z2645" s="22">
        <v>21.4</v>
      </c>
      <c r="AC2645" s="22">
        <v>2.1</v>
      </c>
      <c r="AI2645" s="22">
        <v>10.050000000000001</v>
      </c>
    </row>
    <row r="2646" spans="1:35">
      <c r="A2646" s="22" t="s">
        <v>1200</v>
      </c>
      <c r="AG2646" s="22">
        <v>100</v>
      </c>
      <c r="AI2646" s="22">
        <v>34.909999999999997</v>
      </c>
    </row>
    <row r="2647" spans="1:35">
      <c r="A2647" s="22" t="s">
        <v>2024</v>
      </c>
      <c r="AG2647" s="22">
        <v>100</v>
      </c>
      <c r="AI2647" s="22">
        <v>13.89</v>
      </c>
    </row>
    <row r="2648" spans="1:35">
      <c r="A2648" s="22" t="s">
        <v>2940</v>
      </c>
      <c r="AG2648" s="22">
        <v>100</v>
      </c>
      <c r="AI2648" s="22">
        <v>11.29</v>
      </c>
    </row>
    <row r="2649" spans="1:35">
      <c r="A2649" s="22" t="s">
        <v>2659</v>
      </c>
      <c r="AG2649" s="22">
        <v>100</v>
      </c>
      <c r="AI2649" s="22">
        <v>6.95</v>
      </c>
    </row>
    <row r="2650" spans="1:35">
      <c r="A2650" s="22" t="s">
        <v>2660</v>
      </c>
      <c r="AG2650" s="22">
        <v>100</v>
      </c>
      <c r="AI2650" s="22">
        <v>13.74</v>
      </c>
    </row>
    <row r="2651" spans="1:35">
      <c r="A2651" s="22" t="s">
        <v>2661</v>
      </c>
      <c r="AG2651" s="22">
        <v>100</v>
      </c>
      <c r="AI2651" s="22">
        <v>10.1</v>
      </c>
    </row>
    <row r="2652" spans="1:35">
      <c r="A2652" s="22" t="s">
        <v>2758</v>
      </c>
      <c r="AG2652" s="22">
        <v>100</v>
      </c>
      <c r="AI2652" s="22">
        <v>11.6</v>
      </c>
    </row>
    <row r="2653" spans="1:35">
      <c r="A2653" s="22" t="s">
        <v>2941</v>
      </c>
      <c r="AG2653" s="22">
        <v>100</v>
      </c>
      <c r="AI2653" s="22">
        <v>8.0399999999999991</v>
      </c>
    </row>
    <row r="2654" spans="1:35">
      <c r="A2654" s="22" t="s">
        <v>2662</v>
      </c>
      <c r="AG2654" s="22">
        <v>100</v>
      </c>
      <c r="AI2654" s="22">
        <v>12.4</v>
      </c>
    </row>
    <row r="2655" spans="1:35">
      <c r="A2655" s="22" t="s">
        <v>1201</v>
      </c>
      <c r="AG2655" s="22">
        <v>100</v>
      </c>
      <c r="AI2655" s="22">
        <v>9.06</v>
      </c>
    </row>
    <row r="2656" spans="1:35">
      <c r="A2656" s="22" t="s">
        <v>1202</v>
      </c>
      <c r="AG2656" s="22">
        <v>100</v>
      </c>
      <c r="AI2656" s="22">
        <v>9.41</v>
      </c>
    </row>
    <row r="2657" spans="1:35">
      <c r="A2657" s="22" t="s">
        <v>1203</v>
      </c>
      <c r="AG2657" s="22">
        <v>100</v>
      </c>
      <c r="AI2657" s="22">
        <v>7.92</v>
      </c>
    </row>
    <row r="2658" spans="1:35">
      <c r="A2658" s="22" t="s">
        <v>2663</v>
      </c>
      <c r="AG2658" s="22">
        <v>100</v>
      </c>
      <c r="AI2658" s="22">
        <v>17.09</v>
      </c>
    </row>
    <row r="2659" spans="1:35">
      <c r="A2659" s="22" t="s">
        <v>3124</v>
      </c>
      <c r="AG2659" s="22">
        <v>100</v>
      </c>
      <c r="AI2659" s="22">
        <v>8.91</v>
      </c>
    </row>
    <row r="2660" spans="1:35">
      <c r="A2660" s="22" t="s">
        <v>2025</v>
      </c>
      <c r="AG2660" s="22">
        <v>100</v>
      </c>
      <c r="AI2660" s="22">
        <v>25.61</v>
      </c>
    </row>
    <row r="2661" spans="1:35">
      <c r="A2661" s="22" t="s">
        <v>1204</v>
      </c>
      <c r="AG2661" s="22">
        <v>100</v>
      </c>
      <c r="AI2661" s="22">
        <v>14.18</v>
      </c>
    </row>
    <row r="2662" spans="1:35">
      <c r="A2662" s="22" t="s">
        <v>1205</v>
      </c>
      <c r="AG2662" s="22">
        <v>100</v>
      </c>
      <c r="AI2662" s="22">
        <v>6.46</v>
      </c>
    </row>
    <row r="2663" spans="1:35">
      <c r="A2663" s="22" t="s">
        <v>2664</v>
      </c>
      <c r="AG2663" s="22">
        <v>100</v>
      </c>
      <c r="AI2663" s="22">
        <v>2.41</v>
      </c>
    </row>
    <row r="2664" spans="1:35">
      <c r="A2664" s="22" t="s">
        <v>2665</v>
      </c>
      <c r="AG2664" s="22">
        <v>100</v>
      </c>
      <c r="AI2664" s="22">
        <v>15.44</v>
      </c>
    </row>
    <row r="2665" spans="1:35">
      <c r="A2665" s="22" t="s">
        <v>1206</v>
      </c>
      <c r="AG2665" s="22">
        <v>100</v>
      </c>
      <c r="AI2665" s="22">
        <v>15.37</v>
      </c>
    </row>
    <row r="2666" spans="1:35">
      <c r="A2666" s="22" t="s">
        <v>3125</v>
      </c>
      <c r="AG2666" s="22">
        <v>100</v>
      </c>
      <c r="AI2666" s="22">
        <v>12.3</v>
      </c>
    </row>
    <row r="2667" spans="1:35">
      <c r="A2667" s="22" t="s">
        <v>2942</v>
      </c>
      <c r="AG2667" s="22">
        <v>100</v>
      </c>
      <c r="AI2667" s="22">
        <v>11.82</v>
      </c>
    </row>
    <row r="2668" spans="1:35">
      <c r="A2668" s="22" t="s">
        <v>2026</v>
      </c>
      <c r="AG2668" s="22">
        <v>100</v>
      </c>
      <c r="AI2668" s="22">
        <v>12.96</v>
      </c>
    </row>
    <row r="2669" spans="1:35">
      <c r="A2669" s="22" t="s">
        <v>2666</v>
      </c>
      <c r="AG2669" s="22">
        <v>100</v>
      </c>
      <c r="AI2669" s="22">
        <v>11.17</v>
      </c>
    </row>
    <row r="2670" spans="1:35">
      <c r="A2670" s="22" t="s">
        <v>2667</v>
      </c>
      <c r="AG2670" s="22">
        <v>100</v>
      </c>
      <c r="AI2670" s="22">
        <v>12.72</v>
      </c>
    </row>
    <row r="2671" spans="1:35">
      <c r="A2671" s="22" t="s">
        <v>2027</v>
      </c>
      <c r="AG2671" s="22">
        <v>100</v>
      </c>
      <c r="AI2671" s="22">
        <v>12.96</v>
      </c>
    </row>
    <row r="2672" spans="1:35">
      <c r="A2672" s="22" t="s">
        <v>2668</v>
      </c>
      <c r="AG2672" s="22">
        <v>100</v>
      </c>
      <c r="AI2672" s="22">
        <v>13.91</v>
      </c>
    </row>
    <row r="2673" spans="1:35">
      <c r="A2673" s="22" t="s">
        <v>3126</v>
      </c>
      <c r="AG2673" s="22">
        <v>100</v>
      </c>
      <c r="AI2673" s="22">
        <v>17.48</v>
      </c>
    </row>
    <row r="2674" spans="1:35">
      <c r="A2674" s="22" t="s">
        <v>2028</v>
      </c>
      <c r="AG2674" s="22">
        <v>100</v>
      </c>
      <c r="AI2674" s="22">
        <v>19.940000000000001</v>
      </c>
    </row>
    <row r="2675" spans="1:35">
      <c r="A2675" s="22" t="s">
        <v>2669</v>
      </c>
      <c r="AG2675" s="22">
        <v>100</v>
      </c>
      <c r="AI2675" s="22">
        <v>20.29</v>
      </c>
    </row>
    <row r="2676" spans="1:35">
      <c r="A2676" s="22" t="s">
        <v>2029</v>
      </c>
      <c r="AG2676" s="22">
        <v>100</v>
      </c>
      <c r="AI2676" s="22">
        <v>18.61</v>
      </c>
    </row>
    <row r="2677" spans="1:35">
      <c r="A2677" s="22" t="s">
        <v>1207</v>
      </c>
      <c r="AG2677" s="22">
        <v>100</v>
      </c>
      <c r="AI2677" s="22">
        <v>22.82</v>
      </c>
    </row>
    <row r="2678" spans="1:35">
      <c r="A2678" s="22" t="s">
        <v>1208</v>
      </c>
      <c r="AG2678" s="22">
        <v>100</v>
      </c>
      <c r="AI2678" s="22">
        <v>14.88</v>
      </c>
    </row>
    <row r="2679" spans="1:35">
      <c r="A2679" s="22" t="s">
        <v>2030</v>
      </c>
      <c r="AG2679" s="22">
        <v>100</v>
      </c>
      <c r="AI2679" s="22">
        <v>16.579999999999998</v>
      </c>
    </row>
    <row r="2680" spans="1:35">
      <c r="A2680" s="22" t="s">
        <v>245</v>
      </c>
      <c r="AG2680" s="22">
        <v>100</v>
      </c>
      <c r="AI2680" s="22">
        <v>14.1</v>
      </c>
    </row>
    <row r="2681" spans="1:35">
      <c r="A2681" s="22" t="s">
        <v>2759</v>
      </c>
      <c r="AG2681" s="22">
        <v>100</v>
      </c>
      <c r="AI2681" s="22">
        <v>22.54</v>
      </c>
    </row>
    <row r="2682" spans="1:35">
      <c r="A2682" s="22" t="s">
        <v>2031</v>
      </c>
      <c r="AG2682" s="22">
        <v>100</v>
      </c>
      <c r="AI2682" s="22">
        <v>12.45</v>
      </c>
    </row>
    <row r="2683" spans="1:35">
      <c r="A2683" s="22" t="s">
        <v>1209</v>
      </c>
      <c r="AG2683" s="22">
        <v>100</v>
      </c>
      <c r="AI2683" s="22">
        <v>9.51</v>
      </c>
    </row>
    <row r="2684" spans="1:35">
      <c r="A2684" s="22" t="s">
        <v>2670</v>
      </c>
      <c r="AG2684" s="22">
        <v>100</v>
      </c>
      <c r="AI2684" s="22">
        <v>15.62</v>
      </c>
    </row>
    <row r="2685" spans="1:35">
      <c r="A2685" s="22" t="s">
        <v>2032</v>
      </c>
      <c r="AG2685" s="22">
        <v>100</v>
      </c>
      <c r="AI2685" s="22">
        <v>12.33</v>
      </c>
    </row>
    <row r="2686" spans="1:35">
      <c r="A2686" s="22" t="s">
        <v>2033</v>
      </c>
      <c r="AG2686" s="22">
        <v>100</v>
      </c>
      <c r="AI2686" s="22">
        <v>15.41</v>
      </c>
    </row>
    <row r="2687" spans="1:35">
      <c r="A2687" s="22" t="s">
        <v>2034</v>
      </c>
      <c r="AG2687" s="22">
        <v>100</v>
      </c>
      <c r="AI2687" s="22">
        <v>16.14</v>
      </c>
    </row>
    <row r="2688" spans="1:35">
      <c r="A2688" s="22" t="s">
        <v>3128</v>
      </c>
      <c r="AG2688" s="22">
        <v>100</v>
      </c>
      <c r="AI2688" s="22">
        <v>12.87</v>
      </c>
    </row>
    <row r="2689" spans="1:35">
      <c r="A2689" s="22" t="s">
        <v>3129</v>
      </c>
      <c r="AG2689" s="22">
        <v>100</v>
      </c>
      <c r="AI2689" s="22">
        <v>13.92</v>
      </c>
    </row>
    <row r="2690" spans="1:35">
      <c r="A2690" s="22" t="s">
        <v>3127</v>
      </c>
      <c r="AG2690" s="22">
        <v>100</v>
      </c>
      <c r="AI2690" s="22">
        <v>12.42</v>
      </c>
    </row>
    <row r="2691" spans="1:35">
      <c r="A2691" s="22" t="s">
        <v>2671</v>
      </c>
      <c r="N2691" s="22">
        <v>100</v>
      </c>
      <c r="AI2691" s="22">
        <v>3.87</v>
      </c>
    </row>
    <row r="2692" spans="1:35">
      <c r="A2692" s="22" t="s">
        <v>2035</v>
      </c>
      <c r="AG2692" s="22">
        <v>100</v>
      </c>
      <c r="AI2692" s="22">
        <v>7.94</v>
      </c>
    </row>
    <row r="2693" spans="1:35">
      <c r="A2693" s="22" t="s">
        <v>1210</v>
      </c>
      <c r="AG2693" s="22">
        <v>100</v>
      </c>
      <c r="AI2693" s="22">
        <v>9.82</v>
      </c>
    </row>
    <row r="2694" spans="1:35">
      <c r="A2694" s="22" t="s">
        <v>2036</v>
      </c>
      <c r="AG2694" s="22">
        <v>100</v>
      </c>
      <c r="AI2694" s="22">
        <v>12.11</v>
      </c>
    </row>
    <row r="2695" spans="1:35">
      <c r="A2695" s="22" t="s">
        <v>246</v>
      </c>
      <c r="H2695" s="22">
        <v>99.6</v>
      </c>
      <c r="AC2695" s="22">
        <v>0.4</v>
      </c>
      <c r="AI2695" s="22">
        <v>20.38</v>
      </c>
    </row>
    <row r="2696" spans="1:35">
      <c r="A2696" s="22" t="s">
        <v>1211</v>
      </c>
      <c r="H2696" s="22">
        <v>100</v>
      </c>
      <c r="AI2696" s="22">
        <v>17.78</v>
      </c>
    </row>
    <row r="2697" spans="1:35">
      <c r="A2697" s="22" t="s">
        <v>1212</v>
      </c>
      <c r="H2697" s="22">
        <v>99</v>
      </c>
      <c r="AC2697" s="22">
        <v>1</v>
      </c>
      <c r="AI2697" s="22">
        <v>19.739999999999998</v>
      </c>
    </row>
    <row r="2698" spans="1:35">
      <c r="A2698" s="22" t="s">
        <v>1213</v>
      </c>
      <c r="H2698" s="22">
        <v>97.8</v>
      </c>
      <c r="AC2698" s="22">
        <v>2.2000000000000002</v>
      </c>
      <c r="AI2698" s="22">
        <v>29.92</v>
      </c>
    </row>
    <row r="2699" spans="1:35">
      <c r="A2699" s="22" t="s">
        <v>2672</v>
      </c>
      <c r="AG2699" s="22">
        <v>100</v>
      </c>
      <c r="AI2699" s="22">
        <v>-1.04</v>
      </c>
    </row>
    <row r="2700" spans="1:35">
      <c r="A2700" s="22" t="s">
        <v>2673</v>
      </c>
      <c r="AG2700" s="22">
        <v>100</v>
      </c>
      <c r="AI2700" s="22">
        <v>0.22</v>
      </c>
    </row>
    <row r="2701" spans="1:35">
      <c r="A2701" s="22" t="s">
        <v>2674</v>
      </c>
      <c r="AG2701" s="22">
        <v>100</v>
      </c>
      <c r="AI2701" s="22">
        <v>9.3699999999999992</v>
      </c>
    </row>
    <row r="2702" spans="1:35">
      <c r="A2702" s="22" t="s">
        <v>1214</v>
      </c>
      <c r="H2702" s="22">
        <v>1.1000000000000001</v>
      </c>
      <c r="I2702" s="22">
        <v>28</v>
      </c>
      <c r="J2702" s="22">
        <v>68.900000000000006</v>
      </c>
      <c r="AC2702" s="22">
        <v>2.1</v>
      </c>
      <c r="AI2702" s="22">
        <v>28.45</v>
      </c>
    </row>
    <row r="2703" spans="1:35">
      <c r="A2703" s="22" t="s">
        <v>1215</v>
      </c>
      <c r="I2703" s="22">
        <v>3.9</v>
      </c>
      <c r="J2703" s="22">
        <v>92.9</v>
      </c>
      <c r="AC2703" s="22">
        <v>3.3</v>
      </c>
      <c r="AI2703" s="22">
        <v>27.95</v>
      </c>
    </row>
    <row r="2704" spans="1:35">
      <c r="A2704" s="22" t="s">
        <v>2675</v>
      </c>
      <c r="AG2704" s="22">
        <v>100</v>
      </c>
      <c r="AI2704" s="22">
        <v>5.83</v>
      </c>
    </row>
    <row r="2705" spans="1:35">
      <c r="A2705" s="22" t="s">
        <v>2895</v>
      </c>
      <c r="B2705" s="22">
        <v>-0.2</v>
      </c>
      <c r="Z2705" s="22">
        <v>93.3</v>
      </c>
      <c r="AC2705" s="22">
        <v>6.9</v>
      </c>
      <c r="AI2705" s="22">
        <v>-0.49</v>
      </c>
    </row>
    <row r="2706" spans="1:35">
      <c r="A2706" s="22" t="s">
        <v>1216</v>
      </c>
      <c r="D2706" s="22">
        <v>3.2</v>
      </c>
      <c r="H2706" s="22">
        <v>13.1</v>
      </c>
      <c r="K2706" s="22">
        <v>8.1</v>
      </c>
      <c r="L2706" s="22">
        <v>5.9</v>
      </c>
      <c r="N2706" s="22">
        <v>3.7</v>
      </c>
      <c r="O2706" s="22">
        <v>10.5</v>
      </c>
      <c r="Z2706" s="22">
        <v>47.7</v>
      </c>
      <c r="AC2706" s="22">
        <v>5.0999999999999996</v>
      </c>
      <c r="AF2706" s="22">
        <v>2.7</v>
      </c>
      <c r="AI2706" s="22">
        <v>10.4</v>
      </c>
    </row>
    <row r="2707" spans="1:35">
      <c r="A2707" s="22" t="s">
        <v>2896</v>
      </c>
      <c r="AG2707" s="22">
        <v>100</v>
      </c>
      <c r="AI2707" s="22">
        <v>10.86</v>
      </c>
    </row>
    <row r="2708" spans="1:35">
      <c r="A2708" s="22" t="s">
        <v>2897</v>
      </c>
      <c r="AG2708" s="22">
        <v>100</v>
      </c>
      <c r="AI2708" s="22">
        <v>7.05</v>
      </c>
    </row>
    <row r="2709" spans="1:35">
      <c r="A2709" s="22" t="s">
        <v>1217</v>
      </c>
      <c r="L2709" s="22">
        <v>95.6</v>
      </c>
      <c r="P2709" s="22">
        <v>3.6</v>
      </c>
      <c r="AC2709" s="22">
        <v>0.8</v>
      </c>
      <c r="AI2709" s="22">
        <v>20.77</v>
      </c>
    </row>
    <row r="2710" spans="1:35">
      <c r="A2710" s="22" t="s">
        <v>2898</v>
      </c>
      <c r="B2710" s="22">
        <v>-0.8</v>
      </c>
      <c r="Z2710" s="22">
        <v>97.4</v>
      </c>
      <c r="AC2710" s="22">
        <v>3.4</v>
      </c>
      <c r="AI2710" s="22">
        <v>8.77</v>
      </c>
    </row>
    <row r="2711" spans="1:35">
      <c r="A2711" s="22" t="s">
        <v>247</v>
      </c>
      <c r="L2711" s="22">
        <v>95.8</v>
      </c>
      <c r="N2711" s="22">
        <v>1.9</v>
      </c>
      <c r="AC2711" s="22">
        <v>2.1</v>
      </c>
      <c r="AI2711" s="22">
        <v>22.9</v>
      </c>
    </row>
    <row r="2712" spans="1:35">
      <c r="A2712" s="22" t="s">
        <v>1218</v>
      </c>
      <c r="L2712" s="22">
        <v>96.8</v>
      </c>
      <c r="P2712" s="22">
        <v>1.5</v>
      </c>
      <c r="AC2712" s="22">
        <v>1.7</v>
      </c>
      <c r="AI2712" s="22">
        <v>31.93</v>
      </c>
    </row>
    <row r="2713" spans="1:35">
      <c r="A2713" s="22" t="s">
        <v>2899</v>
      </c>
      <c r="R2713" s="22">
        <v>2.2000000000000002</v>
      </c>
      <c r="V2713" s="22">
        <v>7.2</v>
      </c>
      <c r="Z2713" s="22">
        <v>86.2</v>
      </c>
      <c r="AC2713" s="22">
        <v>4.4000000000000004</v>
      </c>
      <c r="AI2713" s="22">
        <v>0.99</v>
      </c>
    </row>
    <row r="2714" spans="1:35">
      <c r="A2714" s="22" t="s">
        <v>1219</v>
      </c>
      <c r="G2714" s="22">
        <v>8.4</v>
      </c>
      <c r="I2714" s="22">
        <v>3.1</v>
      </c>
      <c r="J2714" s="22">
        <v>72.7</v>
      </c>
      <c r="M2714" s="22">
        <v>5.2</v>
      </c>
      <c r="O2714" s="22">
        <v>2</v>
      </c>
      <c r="P2714" s="22">
        <v>4.4000000000000004</v>
      </c>
      <c r="AC2714" s="22">
        <v>4</v>
      </c>
      <c r="AI2714" s="22">
        <v>38.75</v>
      </c>
    </row>
    <row r="2715" spans="1:35">
      <c r="A2715" s="22" t="s">
        <v>2900</v>
      </c>
      <c r="H2715" s="22">
        <v>48.1</v>
      </c>
      <c r="J2715" s="22">
        <v>9.8000000000000007</v>
      </c>
      <c r="K2715" s="22">
        <v>2.7</v>
      </c>
      <c r="L2715" s="22">
        <v>14.2</v>
      </c>
      <c r="N2715" s="22">
        <v>15.1</v>
      </c>
      <c r="P2715" s="22">
        <v>8.1999999999999993</v>
      </c>
      <c r="AC2715" s="22">
        <v>1.9</v>
      </c>
      <c r="AI2715" s="22">
        <v>10.4</v>
      </c>
    </row>
    <row r="2716" spans="1:35">
      <c r="A2716" s="22" t="s">
        <v>1220</v>
      </c>
      <c r="H2716" s="22">
        <v>69.8</v>
      </c>
      <c r="I2716" s="22">
        <v>1.2</v>
      </c>
      <c r="J2716" s="22">
        <v>10.199999999999999</v>
      </c>
      <c r="K2716" s="22">
        <v>5</v>
      </c>
      <c r="L2716" s="22">
        <v>7.5</v>
      </c>
      <c r="N2716" s="22">
        <v>3.6</v>
      </c>
      <c r="P2716" s="22">
        <v>0.3</v>
      </c>
      <c r="AC2716" s="22">
        <v>2.4</v>
      </c>
      <c r="AI2716" s="22">
        <v>17.62</v>
      </c>
    </row>
    <row r="2717" spans="1:35">
      <c r="A2717" s="22" t="s">
        <v>2676</v>
      </c>
      <c r="F2717" s="22">
        <v>2.9</v>
      </c>
      <c r="H2717" s="22">
        <v>67</v>
      </c>
      <c r="I2717" s="22">
        <v>1.5</v>
      </c>
      <c r="J2717" s="22">
        <v>6.1</v>
      </c>
      <c r="K2717" s="22">
        <v>6.4</v>
      </c>
      <c r="L2717" s="22">
        <v>11.1</v>
      </c>
      <c r="N2717" s="22">
        <v>1.8</v>
      </c>
      <c r="AC2717" s="22">
        <v>3.3</v>
      </c>
      <c r="AI2717" s="22">
        <v>19.54</v>
      </c>
    </row>
    <row r="2718" spans="1:35">
      <c r="A2718" s="22" t="s">
        <v>2901</v>
      </c>
      <c r="H2718" s="22">
        <v>14.6</v>
      </c>
      <c r="L2718" s="22">
        <v>3.3</v>
      </c>
      <c r="N2718" s="22">
        <v>4.5</v>
      </c>
      <c r="O2718" s="22">
        <v>7.6</v>
      </c>
      <c r="P2718" s="22">
        <v>9</v>
      </c>
      <c r="Z2718" s="22">
        <v>45.1</v>
      </c>
      <c r="AC2718" s="22">
        <v>2.7</v>
      </c>
      <c r="AE2718" s="22">
        <v>1.6</v>
      </c>
      <c r="AF2718" s="22">
        <v>11.6</v>
      </c>
      <c r="AI2718" s="22">
        <v>8.4700000000000006</v>
      </c>
    </row>
    <row r="2719" spans="1:35">
      <c r="A2719" s="22" t="s">
        <v>1221</v>
      </c>
      <c r="H2719" s="22">
        <v>67.5</v>
      </c>
      <c r="I2719" s="22">
        <v>1.2</v>
      </c>
      <c r="J2719" s="22">
        <v>8.3000000000000007</v>
      </c>
      <c r="K2719" s="22">
        <v>4.3</v>
      </c>
      <c r="L2719" s="22">
        <v>8.1999999999999993</v>
      </c>
      <c r="N2719" s="22">
        <v>6.2</v>
      </c>
      <c r="P2719" s="22">
        <v>2.6</v>
      </c>
      <c r="AC2719" s="22">
        <v>1.7</v>
      </c>
      <c r="AI2719" s="22">
        <v>19.36</v>
      </c>
    </row>
    <row r="2720" spans="1:35">
      <c r="A2720" s="22" t="s">
        <v>2902</v>
      </c>
      <c r="Z2720" s="22">
        <v>100</v>
      </c>
      <c r="AI2720" s="22">
        <v>7.61</v>
      </c>
    </row>
    <row r="2721" spans="1:35">
      <c r="A2721" s="22" t="s">
        <v>2677</v>
      </c>
      <c r="AG2721" s="22">
        <v>100</v>
      </c>
      <c r="AI2721" s="22">
        <v>5.55</v>
      </c>
    </row>
    <row r="2722" spans="1:35">
      <c r="A2722" s="22" t="s">
        <v>1222</v>
      </c>
      <c r="K2722" s="22">
        <v>96.9</v>
      </c>
      <c r="AC2722" s="22">
        <v>3.1</v>
      </c>
      <c r="AI2722" s="22">
        <v>23.27</v>
      </c>
    </row>
    <row r="2723" spans="1:35">
      <c r="A2723" s="22" t="s">
        <v>1223</v>
      </c>
      <c r="G2723" s="22">
        <v>94</v>
      </c>
      <c r="H2723" s="22">
        <v>0.8</v>
      </c>
      <c r="P2723" s="22">
        <v>0.9</v>
      </c>
      <c r="AC2723" s="22">
        <v>4.4000000000000004</v>
      </c>
      <c r="AI2723" s="22">
        <v>20.51</v>
      </c>
    </row>
    <row r="2724" spans="1:35">
      <c r="A2724" s="22" t="s">
        <v>1224</v>
      </c>
      <c r="H2724" s="22">
        <v>5.7</v>
      </c>
      <c r="I2724" s="22">
        <v>1.8</v>
      </c>
      <c r="K2724" s="22">
        <v>0.9</v>
      </c>
      <c r="L2724" s="22">
        <v>1.6</v>
      </c>
      <c r="N2724" s="22">
        <v>4.8</v>
      </c>
      <c r="P2724" s="22">
        <v>3.8</v>
      </c>
      <c r="V2724" s="22">
        <v>13.5</v>
      </c>
      <c r="X2724" s="22">
        <v>20</v>
      </c>
      <c r="Z2724" s="22">
        <v>45.3</v>
      </c>
      <c r="AC2724" s="22">
        <v>2.6</v>
      </c>
      <c r="AI2724" s="22">
        <v>5.68</v>
      </c>
    </row>
    <row r="2725" spans="1:35">
      <c r="A2725" s="22" t="s">
        <v>1225</v>
      </c>
      <c r="H2725" s="22">
        <v>10.7</v>
      </c>
      <c r="I2725" s="22">
        <v>3</v>
      </c>
      <c r="K2725" s="22">
        <v>1.6</v>
      </c>
      <c r="L2725" s="22">
        <v>2.8</v>
      </c>
      <c r="N2725" s="22">
        <v>6.8</v>
      </c>
      <c r="P2725" s="22">
        <v>5.7</v>
      </c>
      <c r="V2725" s="22">
        <v>14</v>
      </c>
      <c r="X2725" s="22">
        <v>15.1</v>
      </c>
      <c r="Z2725" s="22">
        <v>37.6</v>
      </c>
      <c r="AC2725" s="22">
        <v>2.7</v>
      </c>
      <c r="AI2725" s="22">
        <v>7.51</v>
      </c>
    </row>
    <row r="2726" spans="1:35">
      <c r="A2726" s="22" t="s">
        <v>1226</v>
      </c>
      <c r="G2726" s="22">
        <v>0.2</v>
      </c>
      <c r="H2726" s="22">
        <v>34.9</v>
      </c>
      <c r="I2726" s="22">
        <v>8.6</v>
      </c>
      <c r="K2726" s="22">
        <v>4.2</v>
      </c>
      <c r="L2726" s="22">
        <v>8.6999999999999993</v>
      </c>
      <c r="N2726" s="22">
        <v>23.5</v>
      </c>
      <c r="P2726" s="22">
        <v>8.6</v>
      </c>
      <c r="V2726" s="22">
        <v>3.5</v>
      </c>
      <c r="X2726" s="22">
        <v>0.1</v>
      </c>
      <c r="Z2726" s="22">
        <v>6</v>
      </c>
      <c r="AC2726" s="22">
        <v>1.7</v>
      </c>
      <c r="AI2726" s="22">
        <v>15.27</v>
      </c>
    </row>
    <row r="2727" spans="1:35">
      <c r="A2727" s="22" t="s">
        <v>1227</v>
      </c>
      <c r="G2727" s="22">
        <v>0.1</v>
      </c>
      <c r="H2727" s="22">
        <v>16.3</v>
      </c>
      <c r="I2727" s="22">
        <v>3.3</v>
      </c>
      <c r="K2727" s="22">
        <v>2.2999999999999998</v>
      </c>
      <c r="L2727" s="22">
        <v>4.3</v>
      </c>
      <c r="N2727" s="22">
        <v>14.1</v>
      </c>
      <c r="P2727" s="22">
        <v>13.4</v>
      </c>
      <c r="V2727" s="22">
        <v>13.5</v>
      </c>
      <c r="X2727" s="22">
        <v>8.1999999999999993</v>
      </c>
      <c r="Z2727" s="22">
        <v>22.4</v>
      </c>
      <c r="AC2727" s="22">
        <v>2.1</v>
      </c>
      <c r="AI2727" s="22">
        <v>10.65</v>
      </c>
    </row>
    <row r="2728" spans="1:35">
      <c r="A2728" s="22" t="s">
        <v>1228</v>
      </c>
      <c r="G2728" s="22">
        <v>0.1</v>
      </c>
      <c r="H2728" s="22">
        <v>28.1</v>
      </c>
      <c r="I2728" s="22">
        <v>6.4</v>
      </c>
      <c r="K2728" s="22">
        <v>3.6</v>
      </c>
      <c r="L2728" s="22">
        <v>7.4</v>
      </c>
      <c r="N2728" s="22">
        <v>21.4</v>
      </c>
      <c r="P2728" s="22">
        <v>9.5</v>
      </c>
      <c r="V2728" s="22">
        <v>8</v>
      </c>
      <c r="X2728" s="22">
        <v>4.3</v>
      </c>
      <c r="Z2728" s="22">
        <v>9.4</v>
      </c>
      <c r="AC2728" s="22">
        <v>1.8</v>
      </c>
      <c r="AI2728" s="22">
        <v>13.61</v>
      </c>
    </row>
    <row r="2729" spans="1:35">
      <c r="A2729" s="22" t="s">
        <v>2903</v>
      </c>
      <c r="L2729" s="22">
        <v>10.3</v>
      </c>
      <c r="N2729" s="22">
        <v>60.5</v>
      </c>
      <c r="P2729" s="22">
        <v>10.4</v>
      </c>
      <c r="V2729" s="22">
        <v>17.8</v>
      </c>
      <c r="AC2729" s="22">
        <v>1</v>
      </c>
      <c r="AI2729" s="22">
        <v>7.32</v>
      </c>
    </row>
    <row r="2730" spans="1:35">
      <c r="A2730" s="22" t="s">
        <v>2904</v>
      </c>
      <c r="N2730" s="22">
        <v>99.2</v>
      </c>
      <c r="AC2730" s="22">
        <v>0.8</v>
      </c>
      <c r="AI2730" s="22">
        <v>6.51</v>
      </c>
    </row>
    <row r="2731" spans="1:35">
      <c r="A2731" s="22" t="s">
        <v>248</v>
      </c>
      <c r="L2731" s="22">
        <v>90.9</v>
      </c>
      <c r="N2731" s="22">
        <v>8.8000000000000007</v>
      </c>
      <c r="AC2731" s="22">
        <v>0.3</v>
      </c>
      <c r="AI2731" s="22">
        <v>23.47</v>
      </c>
    </row>
    <row r="2732" spans="1:35">
      <c r="A2732" s="22" t="s">
        <v>2678</v>
      </c>
      <c r="AG2732" s="22">
        <v>100</v>
      </c>
      <c r="AI2732" s="22">
        <v>-1.85</v>
      </c>
    </row>
    <row r="2733" spans="1:35">
      <c r="A2733" s="22" t="s">
        <v>2760</v>
      </c>
      <c r="AC2733" s="22">
        <v>9.1999999999999993</v>
      </c>
      <c r="AF2733" s="22">
        <v>90.8</v>
      </c>
      <c r="AI2733" s="22">
        <v>-1.75</v>
      </c>
    </row>
    <row r="2734" spans="1:35">
      <c r="A2734" s="22" t="s">
        <v>2905</v>
      </c>
      <c r="X2734" s="22">
        <v>97.5</v>
      </c>
      <c r="AC2734" s="22">
        <v>2.5</v>
      </c>
      <c r="AI2734" s="22">
        <v>0.17</v>
      </c>
    </row>
    <row r="2735" spans="1:35">
      <c r="A2735" s="22" t="s">
        <v>2906</v>
      </c>
      <c r="B2735" s="22">
        <v>-0.3</v>
      </c>
      <c r="Z2735" s="22">
        <v>97.8</v>
      </c>
      <c r="AC2735" s="22">
        <v>2.5</v>
      </c>
      <c r="AI2735" s="22">
        <v>6.52</v>
      </c>
    </row>
    <row r="2736" spans="1:35">
      <c r="A2736" s="22" t="s">
        <v>2907</v>
      </c>
      <c r="B2736" s="22">
        <v>0</v>
      </c>
      <c r="W2736" s="22">
        <v>97.9</v>
      </c>
      <c r="AC2736" s="22">
        <v>2.1</v>
      </c>
      <c r="AI2736" s="22">
        <v>6.67</v>
      </c>
    </row>
    <row r="2737" spans="1:35">
      <c r="A2737" s="22" t="s">
        <v>2908</v>
      </c>
      <c r="B2737" s="22">
        <v>0</v>
      </c>
      <c r="V2737" s="22">
        <v>98.9</v>
      </c>
      <c r="AC2737" s="22">
        <v>1.1000000000000001</v>
      </c>
      <c r="AI2737" s="22">
        <v>4.8499999999999996</v>
      </c>
    </row>
    <row r="2738" spans="1:35">
      <c r="A2738" s="22" t="s">
        <v>2909</v>
      </c>
      <c r="AC2738" s="22">
        <v>100</v>
      </c>
      <c r="AI2738" s="22">
        <v>0.02</v>
      </c>
    </row>
    <row r="2739" spans="1:35">
      <c r="A2739" s="22" t="s">
        <v>2910</v>
      </c>
      <c r="Z2739" s="22">
        <v>92</v>
      </c>
      <c r="AC2739" s="22">
        <v>8</v>
      </c>
      <c r="AI2739" s="22">
        <v>7.34</v>
      </c>
    </row>
    <row r="2740" spans="1:35">
      <c r="A2740" s="22" t="s">
        <v>1229</v>
      </c>
      <c r="B2740" s="22">
        <v>-37.9</v>
      </c>
      <c r="N2740" s="22">
        <v>61.7</v>
      </c>
      <c r="AC2740" s="22">
        <v>76.099999999999994</v>
      </c>
      <c r="AI2740" s="22">
        <v>-1.83</v>
      </c>
    </row>
    <row r="2741" spans="1:35">
      <c r="A2741" s="22" t="s">
        <v>2911</v>
      </c>
      <c r="N2741" s="22">
        <v>98.2</v>
      </c>
      <c r="AC2741" s="22">
        <v>1.8</v>
      </c>
      <c r="AI2741" s="22">
        <v>6.5</v>
      </c>
    </row>
    <row r="2742" spans="1:35">
      <c r="A2742" s="22" t="s">
        <v>2912</v>
      </c>
      <c r="N2742" s="22">
        <v>99.5</v>
      </c>
      <c r="AC2742" s="22">
        <v>0.5</v>
      </c>
      <c r="AI2742" s="22">
        <v>5.31</v>
      </c>
    </row>
    <row r="2743" spans="1:35">
      <c r="A2743" s="22" t="s">
        <v>2913</v>
      </c>
      <c r="N2743" s="22">
        <v>98.7</v>
      </c>
      <c r="AC2743" s="22">
        <v>1.3</v>
      </c>
      <c r="AI2743" s="22">
        <v>2.7</v>
      </c>
    </row>
    <row r="2744" spans="1:35">
      <c r="A2744" s="22" t="s">
        <v>1230</v>
      </c>
      <c r="N2744" s="22">
        <v>100</v>
      </c>
      <c r="AI2744" s="22">
        <v>4.25</v>
      </c>
    </row>
    <row r="2745" spans="1:35">
      <c r="A2745" s="22" t="s">
        <v>1231</v>
      </c>
      <c r="X2745" s="22">
        <v>98.5</v>
      </c>
      <c r="AC2745" s="22">
        <v>1.5</v>
      </c>
      <c r="AI2745" s="22">
        <v>0.24</v>
      </c>
    </row>
    <row r="2746" spans="1:35">
      <c r="A2746" s="22" t="s">
        <v>2914</v>
      </c>
      <c r="N2746" s="22">
        <v>98.7</v>
      </c>
      <c r="AC2746" s="22">
        <v>1.3</v>
      </c>
      <c r="AI2746" s="22">
        <v>4.74</v>
      </c>
    </row>
    <row r="2747" spans="1:35">
      <c r="A2747" s="22" t="s">
        <v>1232</v>
      </c>
      <c r="Y2747" s="22">
        <v>98.3</v>
      </c>
      <c r="AC2747" s="22">
        <v>1.7</v>
      </c>
      <c r="AI2747" s="22">
        <v>5.53</v>
      </c>
    </row>
    <row r="2748" spans="1:35">
      <c r="A2748" s="22" t="s">
        <v>1233</v>
      </c>
      <c r="N2748" s="22">
        <v>99.5</v>
      </c>
      <c r="AC2748" s="22">
        <v>0.5</v>
      </c>
      <c r="AI2748" s="22">
        <v>5.31</v>
      </c>
    </row>
    <row r="2749" spans="1:35">
      <c r="A2749" s="22" t="s">
        <v>1234</v>
      </c>
      <c r="N2749" s="22">
        <v>96.9</v>
      </c>
      <c r="AC2749" s="22">
        <v>3.1</v>
      </c>
      <c r="AI2749" s="22">
        <v>23.68</v>
      </c>
    </row>
    <row r="2750" spans="1:35">
      <c r="A2750" s="22" t="s">
        <v>2915</v>
      </c>
      <c r="N2750" s="22">
        <v>97.3</v>
      </c>
      <c r="AC2750" s="22">
        <v>2.7</v>
      </c>
      <c r="AI2750" s="22">
        <v>1.96</v>
      </c>
    </row>
    <row r="2751" spans="1:35">
      <c r="A2751" s="22" t="s">
        <v>2916</v>
      </c>
      <c r="AC2751" s="22">
        <v>19.8</v>
      </c>
      <c r="AF2751" s="22">
        <v>80.2</v>
      </c>
      <c r="AI2751" s="22">
        <v>-3.65</v>
      </c>
    </row>
    <row r="2752" spans="1:35">
      <c r="A2752" s="22" t="s">
        <v>2917</v>
      </c>
      <c r="N2752" s="22">
        <v>97.1</v>
      </c>
      <c r="AC2752" s="22">
        <v>2.9</v>
      </c>
      <c r="AI2752" s="22">
        <v>2.0699999999999998</v>
      </c>
    </row>
    <row r="2753" spans="1:35">
      <c r="A2753" s="22" t="s">
        <v>2918</v>
      </c>
      <c r="N2753" s="22">
        <v>99.6</v>
      </c>
      <c r="AC2753" s="22">
        <v>0.4</v>
      </c>
      <c r="AI2753" s="22">
        <v>21.75</v>
      </c>
    </row>
    <row r="2754" spans="1:35">
      <c r="A2754" s="22" t="s">
        <v>2679</v>
      </c>
      <c r="B2754" s="22">
        <v>0</v>
      </c>
      <c r="V2754" s="22">
        <v>95.4</v>
      </c>
      <c r="AC2754" s="22">
        <v>4.5999999999999996</v>
      </c>
      <c r="AI2754" s="22">
        <v>4.21</v>
      </c>
    </row>
    <row r="2755" spans="1:35">
      <c r="A2755" s="22" t="s">
        <v>2680</v>
      </c>
      <c r="N2755" s="22">
        <v>94.5</v>
      </c>
      <c r="AC2755" s="22">
        <v>5.5</v>
      </c>
      <c r="AI2755" s="22">
        <v>10.47</v>
      </c>
    </row>
    <row r="2756" spans="1:35">
      <c r="A2756" s="22" t="s">
        <v>2919</v>
      </c>
      <c r="N2756" s="22">
        <v>100.4</v>
      </c>
      <c r="AC2756" s="22">
        <v>-0.4</v>
      </c>
      <c r="AI2756" s="22">
        <v>6.98</v>
      </c>
    </row>
    <row r="2757" spans="1:35">
      <c r="A2757" s="22" t="s">
        <v>2920</v>
      </c>
      <c r="H2757" s="22">
        <v>99.3</v>
      </c>
      <c r="AC2757" s="22">
        <v>0.7</v>
      </c>
      <c r="AI2757" s="22">
        <v>14.36</v>
      </c>
    </row>
    <row r="2758" spans="1:35">
      <c r="A2758" s="22" t="s">
        <v>2681</v>
      </c>
      <c r="AC2758" s="22">
        <v>17.649999999999999</v>
      </c>
      <c r="AE2758" s="22">
        <v>2.27</v>
      </c>
      <c r="AF2758" s="22">
        <v>80.069999999999993</v>
      </c>
      <c r="AI2758" s="22">
        <v>-2.02</v>
      </c>
    </row>
    <row r="2759" spans="1:35">
      <c r="A2759" s="22" t="s">
        <v>2761</v>
      </c>
      <c r="AC2759" s="22">
        <v>3.34</v>
      </c>
      <c r="AE2759" s="22">
        <v>18.059999999999999</v>
      </c>
      <c r="AF2759" s="22">
        <v>78.599999999999994</v>
      </c>
      <c r="AI2759" s="22">
        <v>2.4700000000000002</v>
      </c>
    </row>
    <row r="2760" spans="1:35">
      <c r="A2760" s="22" t="s">
        <v>2682</v>
      </c>
      <c r="AC2760" s="22">
        <v>11.1</v>
      </c>
      <c r="AF2760" s="22">
        <v>88.9</v>
      </c>
      <c r="AI2760" s="22">
        <v>1.79</v>
      </c>
    </row>
    <row r="2761" spans="1:35">
      <c r="A2761" s="22" t="s">
        <v>2683</v>
      </c>
      <c r="N2761" s="22">
        <v>100</v>
      </c>
      <c r="AI2761" s="22">
        <v>2.4</v>
      </c>
    </row>
    <row r="2762" spans="1:35">
      <c r="A2762" s="22" t="s">
        <v>2684</v>
      </c>
      <c r="H2762" s="22">
        <v>18.07</v>
      </c>
      <c r="I2762" s="22">
        <v>10.199999999999999</v>
      </c>
      <c r="K2762" s="22">
        <v>3.35</v>
      </c>
      <c r="L2762" s="22">
        <v>6.86</v>
      </c>
      <c r="N2762" s="22">
        <v>27.34</v>
      </c>
      <c r="O2762" s="22">
        <v>4.99</v>
      </c>
      <c r="P2762" s="22">
        <v>24.46</v>
      </c>
      <c r="AC2762" s="22">
        <v>4.7300000000000004</v>
      </c>
      <c r="AI2762" s="22">
        <v>21.61</v>
      </c>
    </row>
    <row r="2763" spans="1:35">
      <c r="A2763" s="22" t="s">
        <v>2685</v>
      </c>
      <c r="B2763" s="22">
        <v>10.91</v>
      </c>
      <c r="H2763" s="22">
        <v>1.0900000000000001</v>
      </c>
      <c r="N2763" s="22">
        <v>10.33</v>
      </c>
      <c r="P2763" s="22">
        <v>15.28</v>
      </c>
      <c r="W2763" s="22">
        <v>17.260000000000002</v>
      </c>
      <c r="X2763" s="22">
        <v>8.7899999999999991</v>
      </c>
      <c r="Z2763" s="22">
        <v>24.41</v>
      </c>
      <c r="AC2763" s="22">
        <v>7.88</v>
      </c>
      <c r="AF2763" s="22">
        <v>4.05</v>
      </c>
      <c r="AI2763" s="22">
        <v>6.24</v>
      </c>
    </row>
    <row r="2764" spans="1:35">
      <c r="A2764" s="22" t="s">
        <v>1235</v>
      </c>
      <c r="P2764" s="22">
        <v>97.8</v>
      </c>
      <c r="AC2764" s="22">
        <v>2.2999999999999998</v>
      </c>
      <c r="AI2764" s="22">
        <v>24.96</v>
      </c>
    </row>
    <row r="2765" spans="1:35">
      <c r="A2765" s="22" t="s">
        <v>1500</v>
      </c>
      <c r="P2765" s="22">
        <v>95.2</v>
      </c>
      <c r="AC2765" s="22">
        <v>4.8</v>
      </c>
      <c r="AI2765" s="22">
        <v>40.36</v>
      </c>
    </row>
    <row r="2766" spans="1:35">
      <c r="A2766" s="22" t="s">
        <v>1236</v>
      </c>
      <c r="B2766" s="22">
        <v>0.1</v>
      </c>
      <c r="D2766" s="22">
        <v>8.9</v>
      </c>
      <c r="P2766" s="22">
        <v>59.1</v>
      </c>
      <c r="Z2766" s="22">
        <v>4</v>
      </c>
      <c r="AC2766" s="22">
        <v>7</v>
      </c>
      <c r="AE2766" s="22">
        <v>11</v>
      </c>
      <c r="AF2766" s="22">
        <v>9.9</v>
      </c>
      <c r="AI2766" s="22">
        <v>15.58</v>
      </c>
    </row>
    <row r="2767" spans="1:35">
      <c r="A2767" s="22" t="s">
        <v>2686</v>
      </c>
      <c r="AG2767" s="22">
        <v>100</v>
      </c>
      <c r="AI2767" s="22">
        <v>12.04</v>
      </c>
    </row>
    <row r="2768" spans="1:35">
      <c r="A2768" s="22" t="s">
        <v>1237</v>
      </c>
      <c r="AG2768" s="22">
        <v>100</v>
      </c>
      <c r="AI2768" s="22">
        <v>10.220000000000001</v>
      </c>
    </row>
    <row r="2769" spans="1:35">
      <c r="A2769" s="22" t="s">
        <v>1238</v>
      </c>
      <c r="AG2769" s="22">
        <v>100</v>
      </c>
      <c r="AI2769" s="22">
        <v>12.87</v>
      </c>
    </row>
    <row r="2770" spans="1:35">
      <c r="A2770" s="22" t="s">
        <v>2687</v>
      </c>
      <c r="AG2770" s="22">
        <v>100</v>
      </c>
    </row>
    <row r="2771" spans="1:35">
      <c r="A2771" s="22" t="s">
        <v>2921</v>
      </c>
      <c r="H2771" s="22">
        <v>5.73</v>
      </c>
      <c r="N2771" s="22">
        <v>86.38</v>
      </c>
      <c r="AC2771" s="22">
        <v>7.88</v>
      </c>
      <c r="AI2771" s="22">
        <v>4.67</v>
      </c>
    </row>
    <row r="2772" spans="1:35">
      <c r="A2772" s="22" t="s">
        <v>1239</v>
      </c>
      <c r="AC2772" s="22">
        <v>15.2</v>
      </c>
      <c r="AF2772" s="22">
        <v>84.8</v>
      </c>
      <c r="AI2772" s="22">
        <v>0</v>
      </c>
    </row>
    <row r="2773" spans="1:35">
      <c r="A2773" s="22" t="s">
        <v>2037</v>
      </c>
      <c r="AG2773" s="22">
        <v>100</v>
      </c>
      <c r="AI2773" s="22">
        <v>8.6999999999999993</v>
      </c>
    </row>
    <row r="2774" spans="1:35">
      <c r="A2774" s="22" t="s">
        <v>1240</v>
      </c>
      <c r="H2774" s="22">
        <v>18.600000000000001</v>
      </c>
      <c r="I2774" s="22">
        <v>11.08</v>
      </c>
      <c r="K2774" s="22">
        <v>4.66</v>
      </c>
      <c r="L2774" s="22">
        <v>4.2699999999999996</v>
      </c>
      <c r="N2774" s="22">
        <v>23.95</v>
      </c>
      <c r="P2774" s="22">
        <v>28.98</v>
      </c>
      <c r="AC2774" s="22">
        <v>2.4</v>
      </c>
      <c r="AE2774" s="22">
        <v>6.06</v>
      </c>
      <c r="AI2774" s="22">
        <v>15.68</v>
      </c>
    </row>
    <row r="2775" spans="1:35">
      <c r="A2775" s="22" t="s">
        <v>1241</v>
      </c>
      <c r="C2775" s="22">
        <v>12.98</v>
      </c>
      <c r="H2775" s="22">
        <v>1.44</v>
      </c>
      <c r="N2775" s="22">
        <v>9.6199999999999992</v>
      </c>
      <c r="P2775" s="22">
        <v>17.87</v>
      </c>
      <c r="W2775" s="22">
        <v>16.309999999999999</v>
      </c>
      <c r="X2775" s="22">
        <v>4.2300000000000004</v>
      </c>
      <c r="Z2775" s="22">
        <v>31.36</v>
      </c>
      <c r="AC2775" s="22">
        <v>3.59</v>
      </c>
      <c r="AF2775" s="22">
        <v>2.6</v>
      </c>
      <c r="AI2775" s="22">
        <v>5.31</v>
      </c>
    </row>
    <row r="2776" spans="1:35">
      <c r="A2776" s="22" t="s">
        <v>2688</v>
      </c>
      <c r="AG2776" s="22">
        <v>100</v>
      </c>
      <c r="AI2776" s="22">
        <v>12.3</v>
      </c>
    </row>
    <row r="2777" spans="1:35">
      <c r="A2777" s="22" t="s">
        <v>249</v>
      </c>
      <c r="AG2777" s="22">
        <v>100</v>
      </c>
      <c r="AI2777" s="22">
        <v>10.039999999999999</v>
      </c>
    </row>
    <row r="2778" spans="1:35">
      <c r="A2778" s="22" t="s">
        <v>2038</v>
      </c>
      <c r="AG2778" s="22">
        <v>100</v>
      </c>
      <c r="AI2778" s="22">
        <v>13.88</v>
      </c>
    </row>
    <row r="2779" spans="1:35">
      <c r="A2779" s="22" t="s">
        <v>2039</v>
      </c>
      <c r="AG2779" s="22">
        <v>100</v>
      </c>
      <c r="AI2779" s="22">
        <v>16.649999999999999</v>
      </c>
    </row>
    <row r="2780" spans="1:35">
      <c r="A2780" s="22" t="s">
        <v>1242</v>
      </c>
      <c r="AG2780" s="22">
        <v>100</v>
      </c>
      <c r="AI2780" s="22">
        <v>22.99</v>
      </c>
    </row>
    <row r="2781" spans="1:35">
      <c r="A2781" s="22" t="s">
        <v>1501</v>
      </c>
      <c r="P2781" s="22">
        <v>97.7</v>
      </c>
      <c r="AC2781" s="22">
        <v>2.2999999999999998</v>
      </c>
      <c r="AI2781" s="22">
        <v>10.14</v>
      </c>
    </row>
    <row r="2782" spans="1:35">
      <c r="A2782" s="22" t="s">
        <v>3138</v>
      </c>
      <c r="N2782" s="22">
        <v>100</v>
      </c>
      <c r="AI2782" s="22">
        <v>22.23</v>
      </c>
    </row>
    <row r="2783" spans="1:35">
      <c r="A2783" s="22" t="s">
        <v>2804</v>
      </c>
      <c r="AG2783" s="22">
        <v>100</v>
      </c>
      <c r="AI2783" s="22">
        <v>23.71</v>
      </c>
    </row>
    <row r="2784" spans="1:35">
      <c r="A2784" s="22" t="s">
        <v>3137</v>
      </c>
      <c r="C2784" s="22">
        <v>8.4</v>
      </c>
      <c r="H2784" s="22">
        <v>29.9</v>
      </c>
      <c r="I2784" s="22">
        <v>2.2999999999999998</v>
      </c>
      <c r="L2784" s="22">
        <v>9.4</v>
      </c>
      <c r="N2784" s="22">
        <v>5.3</v>
      </c>
      <c r="O2784" s="22">
        <v>6.6</v>
      </c>
      <c r="Z2784" s="22">
        <v>27.7</v>
      </c>
      <c r="AC2784" s="22">
        <v>10.4</v>
      </c>
      <c r="AI2784" s="22">
        <v>11.6</v>
      </c>
    </row>
    <row r="2785" spans="1:35">
      <c r="A2785" s="22" t="s">
        <v>2805</v>
      </c>
      <c r="H2785" s="22">
        <v>68.7</v>
      </c>
      <c r="I2785" s="22">
        <v>1</v>
      </c>
      <c r="L2785" s="22">
        <v>9.1</v>
      </c>
      <c r="N2785" s="22">
        <v>8.4</v>
      </c>
      <c r="O2785" s="22">
        <v>9.6999999999999993</v>
      </c>
      <c r="AC2785" s="22">
        <v>3.1</v>
      </c>
      <c r="AI2785" s="22">
        <v>20.27</v>
      </c>
    </row>
    <row r="2786" spans="1:35">
      <c r="A2786" s="22" t="s">
        <v>2806</v>
      </c>
      <c r="H2786" s="22">
        <v>50.3</v>
      </c>
      <c r="I2786" s="22">
        <v>1</v>
      </c>
      <c r="L2786" s="22">
        <v>10.1</v>
      </c>
      <c r="N2786" s="22">
        <v>25.6</v>
      </c>
      <c r="O2786" s="22">
        <v>9.6999999999999993</v>
      </c>
      <c r="AC2786" s="22">
        <v>3.3</v>
      </c>
      <c r="AI2786" s="22">
        <v>16.72</v>
      </c>
    </row>
    <row r="2787" spans="1:35">
      <c r="A2787" s="22" t="s">
        <v>3136</v>
      </c>
      <c r="C2787" s="22">
        <v>8</v>
      </c>
      <c r="H2787" s="22">
        <v>40.9</v>
      </c>
      <c r="I2787" s="22">
        <v>2.8</v>
      </c>
      <c r="L2787" s="22">
        <v>12.2</v>
      </c>
      <c r="N2787" s="22">
        <v>6.2</v>
      </c>
      <c r="O2787" s="22">
        <v>9.5</v>
      </c>
      <c r="Z2787" s="22">
        <v>16.100000000000001</v>
      </c>
      <c r="AC2787" s="22">
        <v>4.3</v>
      </c>
      <c r="AI2787" s="22">
        <v>14.82</v>
      </c>
    </row>
    <row r="2788" spans="1:35">
      <c r="A2788" s="22" t="s">
        <v>2807</v>
      </c>
      <c r="H2788" s="22">
        <v>40.799999999999997</v>
      </c>
      <c r="J2788" s="22">
        <v>9.9</v>
      </c>
      <c r="K2788" s="22">
        <v>5.7</v>
      </c>
      <c r="L2788" s="22">
        <v>16.5</v>
      </c>
      <c r="N2788" s="22">
        <v>2.6</v>
      </c>
      <c r="P2788" s="22">
        <v>11</v>
      </c>
      <c r="AC2788" s="22">
        <v>13.5</v>
      </c>
      <c r="AI2788" s="22">
        <v>18.66</v>
      </c>
    </row>
    <row r="2789" spans="1:35">
      <c r="A2789" s="22" t="s">
        <v>3135</v>
      </c>
      <c r="N2789" s="22">
        <v>100</v>
      </c>
      <c r="AI2789" s="22">
        <v>21.57</v>
      </c>
    </row>
    <row r="2790" spans="1:35">
      <c r="A2790" s="22" t="s">
        <v>2808</v>
      </c>
      <c r="P2790" s="22">
        <v>80.5</v>
      </c>
      <c r="Z2790" s="22">
        <v>19.100000000000001</v>
      </c>
      <c r="AC2790" s="22">
        <v>0.4</v>
      </c>
      <c r="AI2790" s="22">
        <v>7.83</v>
      </c>
    </row>
    <row r="2791" spans="1:35">
      <c r="A2791" s="22" t="s">
        <v>2809</v>
      </c>
      <c r="B2791" s="22">
        <v>-0.1</v>
      </c>
      <c r="H2791" s="22">
        <v>7.99</v>
      </c>
      <c r="I2791" s="22">
        <v>2.06</v>
      </c>
      <c r="K2791" s="22">
        <v>3.86</v>
      </c>
      <c r="L2791" s="22">
        <v>7.51</v>
      </c>
      <c r="N2791" s="22">
        <v>76.97</v>
      </c>
      <c r="AC2791" s="22">
        <v>1.71</v>
      </c>
      <c r="AI2791" s="22">
        <v>9.24</v>
      </c>
    </row>
    <row r="2792" spans="1:35">
      <c r="A2792" s="22" t="s">
        <v>2689</v>
      </c>
      <c r="N2792" s="22">
        <v>100</v>
      </c>
      <c r="AI2792" s="22">
        <v>7.38</v>
      </c>
    </row>
    <row r="2793" spans="1:35">
      <c r="A2793" s="22" t="s">
        <v>2040</v>
      </c>
      <c r="B2793" s="22">
        <v>0.45</v>
      </c>
      <c r="P2793" s="22">
        <v>49.88</v>
      </c>
      <c r="Z2793" s="22">
        <v>18.14</v>
      </c>
      <c r="AC2793" s="22">
        <v>7.24</v>
      </c>
      <c r="AE2793" s="22">
        <v>24.14</v>
      </c>
      <c r="AF2793" s="22">
        <v>0.15</v>
      </c>
      <c r="AI2793" s="22">
        <v>13.96</v>
      </c>
    </row>
    <row r="2794" spans="1:35">
      <c r="A2794" s="22" t="s">
        <v>2041</v>
      </c>
      <c r="B2794" s="22">
        <v>-0.35</v>
      </c>
      <c r="H2794" s="22">
        <v>5.03</v>
      </c>
      <c r="K2794" s="22">
        <v>4.32</v>
      </c>
      <c r="L2794" s="22">
        <v>2.14</v>
      </c>
      <c r="N2794" s="22">
        <v>12.78</v>
      </c>
      <c r="P2794" s="22">
        <v>0.13</v>
      </c>
      <c r="X2794" s="22">
        <v>9.23</v>
      </c>
      <c r="Z2794" s="22">
        <v>15.21</v>
      </c>
      <c r="AC2794" s="22">
        <v>3.25</v>
      </c>
      <c r="AE2794" s="22">
        <v>47.39</v>
      </c>
      <c r="AF2794" s="22">
        <v>0.87</v>
      </c>
      <c r="AI2794" s="22">
        <v>8.81</v>
      </c>
    </row>
    <row r="2795" spans="1:35">
      <c r="A2795" s="22" t="s">
        <v>2690</v>
      </c>
      <c r="AG2795" s="22">
        <v>100</v>
      </c>
      <c r="AI2795" s="22">
        <v>11.9</v>
      </c>
    </row>
    <row r="2796" spans="1:35">
      <c r="A2796" s="22" t="s">
        <v>2691</v>
      </c>
      <c r="H2796" s="22">
        <v>24.5</v>
      </c>
      <c r="L2796" s="22">
        <v>2.5099999999999998</v>
      </c>
      <c r="N2796" s="22">
        <v>41.16</v>
      </c>
      <c r="Z2796" s="22">
        <v>14.28</v>
      </c>
      <c r="AC2796" s="22">
        <v>5.6</v>
      </c>
      <c r="AE2796" s="22">
        <v>11.95</v>
      </c>
      <c r="AI2796" s="22">
        <v>16.7</v>
      </c>
    </row>
    <row r="2797" spans="1:35">
      <c r="A2797" s="22" t="s">
        <v>1243</v>
      </c>
      <c r="H2797" s="22">
        <v>14</v>
      </c>
      <c r="L2797" s="22">
        <v>8</v>
      </c>
      <c r="N2797" s="22">
        <v>19</v>
      </c>
      <c r="P2797" s="22">
        <v>12</v>
      </c>
      <c r="Z2797" s="22">
        <v>40</v>
      </c>
      <c r="AC2797" s="22">
        <v>7</v>
      </c>
      <c r="AI2797" s="22">
        <v>10.050000000000001</v>
      </c>
    </row>
    <row r="2798" spans="1:35">
      <c r="A2798" s="22" t="s">
        <v>1244</v>
      </c>
      <c r="H2798" s="22">
        <v>28</v>
      </c>
      <c r="L2798" s="22">
        <v>11</v>
      </c>
      <c r="N2798" s="22">
        <v>36</v>
      </c>
      <c r="P2798" s="22">
        <v>20</v>
      </c>
      <c r="AC2798" s="22">
        <v>5</v>
      </c>
      <c r="AI2798" s="22">
        <v>13.06</v>
      </c>
    </row>
    <row r="2799" spans="1:35">
      <c r="A2799" s="22" t="s">
        <v>1245</v>
      </c>
      <c r="Z2799" s="22">
        <v>95</v>
      </c>
      <c r="AC2799" s="22">
        <v>5</v>
      </c>
      <c r="AI2799" s="22">
        <v>3.84</v>
      </c>
    </row>
    <row r="2800" spans="1:35">
      <c r="A2800" s="22" t="s">
        <v>1246</v>
      </c>
      <c r="H2800" s="22">
        <v>20</v>
      </c>
      <c r="L2800" s="22">
        <v>8</v>
      </c>
      <c r="N2800" s="22">
        <v>27</v>
      </c>
      <c r="P2800" s="22">
        <v>20</v>
      </c>
      <c r="Z2800" s="22">
        <v>20</v>
      </c>
      <c r="AC2800" s="22">
        <v>5</v>
      </c>
      <c r="AI2800" s="22">
        <v>11.93</v>
      </c>
    </row>
    <row r="2801" spans="1:35">
      <c r="A2801" s="22" t="s">
        <v>1247</v>
      </c>
      <c r="H2801" s="22">
        <v>10</v>
      </c>
      <c r="L2801" s="22">
        <v>6</v>
      </c>
      <c r="N2801" s="22">
        <v>12</v>
      </c>
      <c r="P2801" s="22">
        <v>7</v>
      </c>
      <c r="Z2801" s="22">
        <v>58</v>
      </c>
      <c r="AC2801" s="22">
        <v>7</v>
      </c>
      <c r="AI2801" s="22">
        <v>8.08</v>
      </c>
    </row>
    <row r="2802" spans="1:35">
      <c r="A2802" s="22" t="s">
        <v>1248</v>
      </c>
      <c r="H2802" s="22">
        <v>10</v>
      </c>
      <c r="L2802" s="22">
        <v>6</v>
      </c>
      <c r="N2802" s="22">
        <v>28</v>
      </c>
      <c r="P2802" s="22">
        <v>9</v>
      </c>
      <c r="Z2802" s="22">
        <v>40</v>
      </c>
      <c r="AC2802" s="22">
        <v>7</v>
      </c>
      <c r="AI2802" s="22">
        <v>8.59</v>
      </c>
    </row>
    <row r="2803" spans="1:35">
      <c r="A2803" s="22" t="s">
        <v>1249</v>
      </c>
      <c r="N2803" s="22">
        <v>100</v>
      </c>
      <c r="AI2803" s="22">
        <v>4.3499999999999996</v>
      </c>
    </row>
    <row r="2804" spans="1:35">
      <c r="A2804" s="22" t="s">
        <v>1250</v>
      </c>
      <c r="H2804" s="22">
        <v>16</v>
      </c>
      <c r="L2804" s="22">
        <v>6</v>
      </c>
      <c r="N2804" s="22">
        <v>40</v>
      </c>
      <c r="P2804" s="22">
        <v>13</v>
      </c>
      <c r="Z2804" s="22">
        <v>20</v>
      </c>
      <c r="AC2804" s="22">
        <v>5</v>
      </c>
      <c r="AI2804" s="22">
        <v>9.4700000000000006</v>
      </c>
    </row>
    <row r="2805" spans="1:35">
      <c r="A2805" s="22" t="s">
        <v>1251</v>
      </c>
      <c r="H2805" s="22">
        <v>6</v>
      </c>
      <c r="L2805" s="22">
        <v>4</v>
      </c>
      <c r="N2805" s="22">
        <v>48</v>
      </c>
      <c r="P2805" s="22">
        <v>6</v>
      </c>
      <c r="Z2805" s="22">
        <v>29</v>
      </c>
      <c r="AC2805" s="22">
        <v>7</v>
      </c>
      <c r="AI2805" s="22">
        <v>6.06</v>
      </c>
    </row>
    <row r="2806" spans="1:35">
      <c r="A2806" s="22" t="s">
        <v>1860</v>
      </c>
      <c r="H2806" s="22">
        <v>5.38</v>
      </c>
      <c r="L2806" s="22">
        <v>88.43</v>
      </c>
      <c r="N2806" s="22">
        <v>2.29</v>
      </c>
      <c r="AC2806" s="22">
        <v>3.89</v>
      </c>
      <c r="AI2806" s="22">
        <v>20.329999999999998</v>
      </c>
    </row>
    <row r="2807" spans="1:35">
      <c r="A2807" s="22" t="s">
        <v>1859</v>
      </c>
      <c r="AG2807" s="22">
        <v>100</v>
      </c>
      <c r="AI2807" s="22">
        <v>22.52</v>
      </c>
    </row>
    <row r="2808" spans="1:35">
      <c r="A2808" s="22" t="s">
        <v>1861</v>
      </c>
      <c r="N2808" s="22">
        <v>91.38</v>
      </c>
      <c r="AC2808" s="22">
        <v>8.6</v>
      </c>
      <c r="AI2808" s="22">
        <v>24.96</v>
      </c>
    </row>
    <row r="2809" spans="1:35">
      <c r="A2809" s="22" t="s">
        <v>1252</v>
      </c>
      <c r="B2809" s="22">
        <v>26.5</v>
      </c>
      <c r="D2809" s="22">
        <v>5</v>
      </c>
      <c r="P2809" s="22">
        <v>22.4</v>
      </c>
      <c r="Z2809" s="22">
        <v>46.1</v>
      </c>
      <c r="AI2809" s="22">
        <v>3.01</v>
      </c>
    </row>
    <row r="2810" spans="1:35">
      <c r="A2810" s="22" t="s">
        <v>2692</v>
      </c>
      <c r="B2810" s="22">
        <v>6.7</v>
      </c>
      <c r="D2810" s="22">
        <v>5.8</v>
      </c>
      <c r="P2810" s="22">
        <v>27.8</v>
      </c>
      <c r="Z2810" s="22">
        <v>59.7</v>
      </c>
      <c r="AI2810" s="22">
        <v>1.73</v>
      </c>
    </row>
    <row r="2811" spans="1:35">
      <c r="A2811" s="22" t="s">
        <v>2762</v>
      </c>
      <c r="B2811" s="22">
        <v>18.8</v>
      </c>
      <c r="D2811" s="22">
        <v>6.6</v>
      </c>
      <c r="P2811" s="22">
        <v>50.9</v>
      </c>
      <c r="Z2811" s="22">
        <v>23.7</v>
      </c>
      <c r="AI2811" s="22">
        <v>10.46</v>
      </c>
    </row>
    <row r="2812" spans="1:35">
      <c r="A2812" s="22" t="s">
        <v>2693</v>
      </c>
      <c r="AG2812" s="22">
        <v>100</v>
      </c>
      <c r="AI2812" s="22">
        <v>8.9499999999999993</v>
      </c>
    </row>
    <row r="2813" spans="1:35">
      <c r="A2813" s="22" t="s">
        <v>2922</v>
      </c>
      <c r="B2813" s="22">
        <v>6.6</v>
      </c>
      <c r="D2813" s="22">
        <v>5.8</v>
      </c>
      <c r="P2813" s="22">
        <v>29.6</v>
      </c>
      <c r="Z2813" s="22">
        <v>58</v>
      </c>
      <c r="AI2813" s="22">
        <v>3.05</v>
      </c>
    </row>
    <row r="2814" spans="1:35">
      <c r="A2814" s="22" t="s">
        <v>2042</v>
      </c>
      <c r="AG2814" s="22">
        <v>100</v>
      </c>
      <c r="AI2814" s="22">
        <v>6.91</v>
      </c>
    </row>
    <row r="2815" spans="1:35">
      <c r="A2815" s="22" t="s">
        <v>1253</v>
      </c>
      <c r="C2815" s="22">
        <v>1</v>
      </c>
      <c r="D2815" s="22">
        <v>9</v>
      </c>
      <c r="F2815" s="22">
        <v>73</v>
      </c>
      <c r="I2815" s="22">
        <v>4</v>
      </c>
      <c r="O2815" s="22">
        <v>1</v>
      </c>
      <c r="Z2815" s="22">
        <v>7</v>
      </c>
      <c r="AC2815" s="22">
        <v>5</v>
      </c>
      <c r="AI2815" s="22">
        <v>14.37</v>
      </c>
    </row>
    <row r="2816" spans="1:35">
      <c r="A2816" s="22" t="s">
        <v>1502</v>
      </c>
      <c r="D2816" s="22">
        <v>11</v>
      </c>
      <c r="H2816" s="22">
        <v>27</v>
      </c>
      <c r="L2816" s="22">
        <v>6</v>
      </c>
      <c r="N2816" s="22">
        <v>5</v>
      </c>
      <c r="Z2816" s="22">
        <v>27</v>
      </c>
      <c r="AC2816" s="22">
        <v>24</v>
      </c>
      <c r="AI2816" s="22">
        <v>6.39</v>
      </c>
    </row>
    <row r="2817" spans="1:35">
      <c r="A2817" s="22" t="s">
        <v>1254</v>
      </c>
      <c r="P2817" s="22">
        <v>94</v>
      </c>
      <c r="AC2817" s="22">
        <v>6</v>
      </c>
      <c r="AI2817" s="22">
        <v>6.07</v>
      </c>
    </row>
    <row r="2818" spans="1:35">
      <c r="A2818" s="22" t="s">
        <v>1255</v>
      </c>
      <c r="P2818" s="22">
        <v>95</v>
      </c>
      <c r="AC2818" s="22">
        <v>5</v>
      </c>
      <c r="AI2818" s="22">
        <v>13.7</v>
      </c>
    </row>
    <row r="2819" spans="1:35">
      <c r="A2819" s="22" t="s">
        <v>1256</v>
      </c>
      <c r="P2819" s="22">
        <v>99</v>
      </c>
      <c r="AC2819" s="22">
        <v>1</v>
      </c>
      <c r="AI2819" s="22">
        <v>3.58</v>
      </c>
    </row>
    <row r="2820" spans="1:35">
      <c r="A2820" s="22" t="s">
        <v>1503</v>
      </c>
      <c r="P2820" s="22">
        <v>95</v>
      </c>
      <c r="AC2820" s="22">
        <v>5</v>
      </c>
      <c r="AI2820" s="22">
        <v>5.21</v>
      </c>
    </row>
    <row r="2821" spans="1:35">
      <c r="A2821" s="22" t="s">
        <v>2763</v>
      </c>
      <c r="D2821" s="22">
        <v>12</v>
      </c>
      <c r="H2821" s="22">
        <v>27</v>
      </c>
      <c r="L2821" s="22">
        <v>4</v>
      </c>
      <c r="N2821" s="22">
        <v>9</v>
      </c>
      <c r="Z2821" s="22">
        <v>30</v>
      </c>
      <c r="AC2821" s="22">
        <v>18</v>
      </c>
      <c r="AI2821" s="22">
        <v>5.08</v>
      </c>
    </row>
    <row r="2822" spans="1:35">
      <c r="A2822" s="22" t="s">
        <v>250</v>
      </c>
      <c r="H2822" s="22">
        <v>40.9</v>
      </c>
      <c r="I2822" s="22">
        <v>9.1</v>
      </c>
      <c r="L2822" s="22">
        <v>11.7</v>
      </c>
      <c r="N2822" s="22">
        <v>30.5</v>
      </c>
      <c r="O2822" s="22">
        <v>7.2</v>
      </c>
      <c r="AC2822" s="22">
        <v>0.6</v>
      </c>
      <c r="AI2822" s="22">
        <v>13.2</v>
      </c>
    </row>
    <row r="2823" spans="1:35">
      <c r="A2823" s="22" t="s">
        <v>1257</v>
      </c>
      <c r="P2823" s="22">
        <v>65</v>
      </c>
      <c r="Z2823" s="22">
        <v>28</v>
      </c>
      <c r="AC2823" s="22">
        <v>7</v>
      </c>
      <c r="AI2823" s="22">
        <v>9.4700000000000006</v>
      </c>
    </row>
    <row r="2824" spans="1:35">
      <c r="A2824" s="22" t="s">
        <v>1504</v>
      </c>
      <c r="H2824" s="22">
        <v>27.1</v>
      </c>
      <c r="I2824" s="22">
        <v>12.3</v>
      </c>
      <c r="L2824" s="22">
        <v>12.5</v>
      </c>
      <c r="N2824" s="22">
        <v>25.3</v>
      </c>
      <c r="O2824" s="22">
        <v>14.3</v>
      </c>
      <c r="AC2824" s="22">
        <v>2.2999999999999998</v>
      </c>
      <c r="AF2824" s="22">
        <v>6.2</v>
      </c>
      <c r="AI2824" s="22">
        <v>11.62</v>
      </c>
    </row>
    <row r="2825" spans="1:35">
      <c r="A2825" s="22" t="s">
        <v>251</v>
      </c>
      <c r="C2825" s="22">
        <v>1.7</v>
      </c>
      <c r="D2825" s="22">
        <v>2.4</v>
      </c>
      <c r="H2825" s="22">
        <v>27.8</v>
      </c>
      <c r="I2825" s="22">
        <v>6.7</v>
      </c>
      <c r="L2825" s="22">
        <v>8.6</v>
      </c>
      <c r="N2825" s="22">
        <v>15.7</v>
      </c>
      <c r="O2825" s="22">
        <v>1.7</v>
      </c>
      <c r="Z2825" s="22">
        <v>14.2</v>
      </c>
      <c r="AC2825" s="22">
        <v>18.2</v>
      </c>
      <c r="AF2825" s="22">
        <v>3</v>
      </c>
      <c r="AI2825" s="22">
        <v>11.12</v>
      </c>
    </row>
    <row r="2826" spans="1:35">
      <c r="A2826" s="22" t="s">
        <v>252</v>
      </c>
      <c r="C2826" s="22">
        <v>2</v>
      </c>
      <c r="H2826" s="22">
        <v>26.3</v>
      </c>
      <c r="I2826" s="22">
        <v>5.7</v>
      </c>
      <c r="L2826" s="22">
        <v>7.5</v>
      </c>
      <c r="N2826" s="22">
        <v>18.399999999999999</v>
      </c>
      <c r="O2826" s="22">
        <v>4.7</v>
      </c>
      <c r="Z2826" s="22">
        <v>33.5</v>
      </c>
      <c r="AC2826" s="22">
        <v>1.9</v>
      </c>
      <c r="AI2826" s="22">
        <v>10.06</v>
      </c>
    </row>
    <row r="2827" spans="1:35">
      <c r="A2827" s="22" t="s">
        <v>2694</v>
      </c>
      <c r="C2827" s="22">
        <v>24.2</v>
      </c>
      <c r="D2827" s="22">
        <v>8.1</v>
      </c>
      <c r="H2827" s="22">
        <v>10.3</v>
      </c>
      <c r="I2827" s="22">
        <v>17.5</v>
      </c>
      <c r="L2827" s="22">
        <v>9.9</v>
      </c>
      <c r="N2827" s="22">
        <v>17.7</v>
      </c>
      <c r="O2827" s="22">
        <v>8.4</v>
      </c>
      <c r="Z2827" s="22">
        <v>0.8</v>
      </c>
      <c r="AC2827" s="22">
        <v>3.1</v>
      </c>
      <c r="AI2827" s="22">
        <v>10.4</v>
      </c>
    </row>
    <row r="2828" spans="1:35">
      <c r="A2828" s="22" t="s">
        <v>1258</v>
      </c>
      <c r="C2828" s="22">
        <v>15.4</v>
      </c>
      <c r="H2828" s="22">
        <v>31.8</v>
      </c>
      <c r="I2828" s="22">
        <v>6.4</v>
      </c>
      <c r="L2828" s="22">
        <v>8.3000000000000007</v>
      </c>
      <c r="N2828" s="22">
        <v>2.8</v>
      </c>
      <c r="O2828" s="22">
        <v>7.7</v>
      </c>
      <c r="Z2828" s="22">
        <v>15.3</v>
      </c>
      <c r="AC2828" s="22">
        <v>10.199999999999999</v>
      </c>
      <c r="AF2828" s="22">
        <v>2.1</v>
      </c>
      <c r="AI2828" s="22">
        <v>12.05</v>
      </c>
    </row>
    <row r="2829" spans="1:35">
      <c r="A2829" s="22" t="s">
        <v>1259</v>
      </c>
      <c r="P2829" s="22">
        <v>65</v>
      </c>
      <c r="Z2829" s="22">
        <v>28</v>
      </c>
      <c r="AC2829" s="22">
        <v>7</v>
      </c>
      <c r="AI2829" s="22">
        <v>5.21</v>
      </c>
    </row>
    <row r="2830" spans="1:35">
      <c r="A2830" s="22" t="s">
        <v>1505</v>
      </c>
      <c r="C2830" s="22">
        <v>10</v>
      </c>
      <c r="H2830" s="22">
        <v>17.100000000000001</v>
      </c>
      <c r="I2830" s="22">
        <v>3.9</v>
      </c>
      <c r="L2830" s="22">
        <v>7.4</v>
      </c>
      <c r="N2830" s="22">
        <v>17.899999999999999</v>
      </c>
      <c r="O2830" s="22">
        <v>6.1</v>
      </c>
      <c r="Z2830" s="22">
        <v>31.3</v>
      </c>
      <c r="AC2830" s="22">
        <v>2.4</v>
      </c>
      <c r="AF2830" s="22">
        <v>3.9</v>
      </c>
      <c r="AI2830" s="22">
        <v>7.57</v>
      </c>
    </row>
    <row r="2831" spans="1:35">
      <c r="A2831" s="22" t="s">
        <v>1260</v>
      </c>
      <c r="C2831" s="22">
        <v>1.2</v>
      </c>
      <c r="D2831" s="22">
        <v>2.2999999999999998</v>
      </c>
      <c r="H2831" s="22">
        <v>19.8</v>
      </c>
      <c r="I2831" s="22">
        <v>5.5</v>
      </c>
      <c r="L2831" s="22">
        <v>5.8</v>
      </c>
      <c r="N2831" s="22">
        <v>11</v>
      </c>
      <c r="O2831" s="22">
        <v>1</v>
      </c>
      <c r="Z2831" s="22">
        <v>29.4</v>
      </c>
      <c r="AC2831" s="22">
        <v>21</v>
      </c>
      <c r="AF2831" s="22">
        <v>3</v>
      </c>
      <c r="AI2831" s="22">
        <v>8.69</v>
      </c>
    </row>
    <row r="2832" spans="1:35">
      <c r="A2832" s="22" t="s">
        <v>1261</v>
      </c>
      <c r="D2832" s="22">
        <v>2.7</v>
      </c>
      <c r="H2832" s="22">
        <v>3.6</v>
      </c>
      <c r="I2832" s="22">
        <v>0.2</v>
      </c>
      <c r="L2832" s="22">
        <v>4.5</v>
      </c>
      <c r="N2832" s="22">
        <v>13.2</v>
      </c>
      <c r="Z2832" s="22">
        <v>49.4</v>
      </c>
      <c r="AC2832" s="22">
        <v>7.2</v>
      </c>
      <c r="AF2832" s="22">
        <v>19.2</v>
      </c>
      <c r="AI2832" s="22">
        <v>6.54</v>
      </c>
    </row>
    <row r="2833" spans="1:35">
      <c r="A2833" s="22" t="s">
        <v>1262</v>
      </c>
      <c r="C2833" s="22">
        <v>2.9</v>
      </c>
      <c r="H2833" s="22">
        <v>17.8</v>
      </c>
      <c r="I2833" s="22">
        <v>3.5</v>
      </c>
      <c r="L2833" s="22">
        <v>4.8</v>
      </c>
      <c r="N2833" s="22">
        <v>12.2</v>
      </c>
      <c r="O2833" s="22">
        <v>2.5</v>
      </c>
      <c r="Z2833" s="22">
        <v>43.1</v>
      </c>
      <c r="AC2833" s="22">
        <v>13.2</v>
      </c>
      <c r="AI2833" s="22">
        <v>6.51</v>
      </c>
    </row>
    <row r="2834" spans="1:35">
      <c r="A2834" s="22" t="s">
        <v>1263</v>
      </c>
      <c r="C2834" s="22">
        <v>26.7</v>
      </c>
      <c r="D2834" s="22">
        <v>7.1</v>
      </c>
      <c r="H2834" s="22">
        <v>7.7</v>
      </c>
      <c r="I2834" s="22">
        <v>9.1</v>
      </c>
      <c r="L2834" s="22">
        <v>1.3</v>
      </c>
      <c r="N2834" s="22">
        <v>14.1</v>
      </c>
      <c r="O2834" s="22">
        <v>3.4</v>
      </c>
      <c r="Z2834" s="22">
        <v>17.5</v>
      </c>
      <c r="AC2834" s="22">
        <v>13.1</v>
      </c>
      <c r="AI2834" s="22">
        <v>7.37</v>
      </c>
    </row>
    <row r="2835" spans="1:35">
      <c r="A2835" s="22" t="s">
        <v>1264</v>
      </c>
      <c r="C2835" s="22">
        <v>10.9</v>
      </c>
      <c r="D2835" s="22">
        <v>5.3</v>
      </c>
      <c r="H2835" s="22">
        <v>7.2</v>
      </c>
      <c r="I2835" s="22">
        <v>4.3</v>
      </c>
      <c r="L2835" s="22">
        <v>6.3</v>
      </c>
      <c r="N2835" s="22">
        <v>33</v>
      </c>
      <c r="O2835" s="22">
        <v>0.8</v>
      </c>
      <c r="Z2835" s="22">
        <v>23.8</v>
      </c>
      <c r="AC2835" s="22">
        <v>8.4</v>
      </c>
      <c r="AI2835" s="22">
        <v>6.21</v>
      </c>
    </row>
    <row r="2836" spans="1:35">
      <c r="A2836" s="22" t="s">
        <v>1265</v>
      </c>
      <c r="P2836" s="22">
        <v>50</v>
      </c>
      <c r="Z2836" s="22">
        <v>21.6</v>
      </c>
      <c r="AC2836" s="22">
        <v>28.4</v>
      </c>
      <c r="AI2836" s="22">
        <v>4.26</v>
      </c>
    </row>
    <row r="2837" spans="1:35">
      <c r="A2837" s="22" t="s">
        <v>1506</v>
      </c>
      <c r="C2837" s="22">
        <v>10</v>
      </c>
      <c r="H2837" s="22">
        <v>7.5</v>
      </c>
      <c r="I2837" s="22">
        <v>3.1</v>
      </c>
      <c r="L2837" s="22">
        <v>3.5</v>
      </c>
      <c r="N2837" s="22">
        <v>9.9</v>
      </c>
      <c r="O2837" s="22">
        <v>4.5999999999999996</v>
      </c>
      <c r="Z2837" s="22">
        <v>54.7</v>
      </c>
      <c r="AC2837" s="22">
        <v>2.9</v>
      </c>
      <c r="AF2837" s="22">
        <v>3.8</v>
      </c>
      <c r="AI2837" s="22">
        <v>6.15</v>
      </c>
    </row>
    <row r="2838" spans="1:35">
      <c r="A2838" s="22" t="s">
        <v>253</v>
      </c>
      <c r="C2838" s="22">
        <v>3</v>
      </c>
      <c r="H2838" s="22">
        <v>10.199999999999999</v>
      </c>
      <c r="I2838" s="22">
        <v>1.9</v>
      </c>
      <c r="L2838" s="22">
        <v>2.5</v>
      </c>
      <c r="N2838" s="22">
        <v>3.1</v>
      </c>
      <c r="O2838" s="22">
        <v>0.1</v>
      </c>
      <c r="Z2838" s="22">
        <v>37.4</v>
      </c>
      <c r="AC2838" s="22">
        <v>41.8</v>
      </c>
      <c r="AI2838" s="22">
        <v>3.05</v>
      </c>
    </row>
    <row r="2839" spans="1:35">
      <c r="A2839" s="22" t="s">
        <v>1266</v>
      </c>
      <c r="P2839" s="22">
        <v>35.1</v>
      </c>
      <c r="Z2839" s="22">
        <v>15.1</v>
      </c>
      <c r="AC2839" s="22">
        <v>49.8</v>
      </c>
      <c r="AI2839" s="22">
        <v>3.38</v>
      </c>
    </row>
    <row r="2840" spans="1:35">
      <c r="A2840" s="22" t="s">
        <v>1507</v>
      </c>
      <c r="C2840" s="22">
        <v>10</v>
      </c>
      <c r="H2840" s="22">
        <v>5.3</v>
      </c>
      <c r="I2840" s="22">
        <v>2.1</v>
      </c>
      <c r="L2840" s="22">
        <v>2.2999999999999998</v>
      </c>
      <c r="N2840" s="22">
        <v>5.8</v>
      </c>
      <c r="O2840" s="22">
        <v>2.9</v>
      </c>
      <c r="Z2840" s="22">
        <v>65.3</v>
      </c>
      <c r="AC2840" s="22">
        <v>6.3</v>
      </c>
      <c r="AI2840" s="22">
        <v>5.41</v>
      </c>
    </row>
    <row r="2841" spans="1:35">
      <c r="A2841" s="22" t="s">
        <v>1267</v>
      </c>
      <c r="C2841" s="22">
        <v>1.2</v>
      </c>
      <c r="D2841" s="22">
        <v>3</v>
      </c>
      <c r="H2841" s="22">
        <v>37.200000000000003</v>
      </c>
      <c r="I2841" s="22">
        <v>8.1999999999999993</v>
      </c>
      <c r="L2841" s="22">
        <v>9.8000000000000007</v>
      </c>
      <c r="N2841" s="22">
        <v>16.899999999999999</v>
      </c>
      <c r="O2841" s="22">
        <v>1.9</v>
      </c>
      <c r="Z2841" s="22">
        <v>5.5</v>
      </c>
      <c r="AC2841" s="22">
        <v>11.9</v>
      </c>
      <c r="AF2841" s="22">
        <v>4.4000000000000004</v>
      </c>
      <c r="AI2841" s="22">
        <v>13.75</v>
      </c>
    </row>
    <row r="2842" spans="1:35">
      <c r="A2842" s="22" t="s">
        <v>254</v>
      </c>
      <c r="H2842" s="22">
        <v>32.5</v>
      </c>
      <c r="I2842" s="22">
        <v>7.2</v>
      </c>
      <c r="L2842" s="22">
        <v>9.3000000000000007</v>
      </c>
      <c r="N2842" s="22">
        <v>22.9</v>
      </c>
      <c r="O2842" s="22">
        <v>5.8</v>
      </c>
      <c r="Z2842" s="22">
        <v>20.8</v>
      </c>
      <c r="AC2842" s="22">
        <v>1.5</v>
      </c>
      <c r="AI2842" s="22">
        <v>11.66</v>
      </c>
    </row>
    <row r="2843" spans="1:35">
      <c r="A2843" s="22" t="s">
        <v>1268</v>
      </c>
      <c r="P2843" s="22">
        <v>65</v>
      </c>
      <c r="Z2843" s="22">
        <v>28</v>
      </c>
      <c r="AC2843" s="22">
        <v>7</v>
      </c>
      <c r="AI2843" s="22">
        <v>6.91</v>
      </c>
    </row>
    <row r="2844" spans="1:35">
      <c r="A2844" s="22" t="s">
        <v>1508</v>
      </c>
      <c r="C2844" s="22">
        <v>6</v>
      </c>
      <c r="H2844" s="22">
        <v>22.1</v>
      </c>
      <c r="I2844" s="22">
        <v>9.8000000000000007</v>
      </c>
      <c r="L2844" s="22">
        <v>12.9</v>
      </c>
      <c r="N2844" s="22">
        <v>21.3</v>
      </c>
      <c r="O2844" s="22">
        <v>9.1</v>
      </c>
      <c r="Z2844" s="22">
        <v>10.4</v>
      </c>
      <c r="AC2844" s="22">
        <v>2.6</v>
      </c>
      <c r="AF2844" s="22">
        <v>5.8</v>
      </c>
      <c r="AI2844" s="22">
        <v>9.76</v>
      </c>
    </row>
    <row r="2845" spans="1:35">
      <c r="A2845" s="22" t="s">
        <v>1509</v>
      </c>
      <c r="H2845" s="22">
        <v>24.5</v>
      </c>
      <c r="I2845" s="22">
        <v>2.7</v>
      </c>
      <c r="L2845" s="22">
        <v>11.8</v>
      </c>
      <c r="N2845" s="22">
        <v>5</v>
      </c>
      <c r="Z2845" s="22">
        <v>51.5</v>
      </c>
      <c r="AC2845" s="22">
        <v>2.2000000000000002</v>
      </c>
      <c r="AF2845" s="22">
        <v>2.2999999999999998</v>
      </c>
      <c r="AI2845" s="22">
        <v>9.89</v>
      </c>
    </row>
    <row r="2846" spans="1:35">
      <c r="A2846" s="22" t="s">
        <v>1269</v>
      </c>
      <c r="N2846" s="22">
        <v>76.7</v>
      </c>
      <c r="Z2846" s="22">
        <v>21.1</v>
      </c>
      <c r="AC2846" s="22">
        <v>2.2000000000000002</v>
      </c>
      <c r="AI2846" s="22">
        <v>5.5</v>
      </c>
    </row>
    <row r="2847" spans="1:35">
      <c r="A2847" s="22" t="s">
        <v>1270</v>
      </c>
      <c r="C2847" s="22">
        <v>1.8</v>
      </c>
      <c r="D2847" s="22">
        <v>2.9</v>
      </c>
      <c r="H2847" s="22">
        <v>37.5</v>
      </c>
      <c r="I2847" s="22">
        <v>9.6999999999999993</v>
      </c>
      <c r="L2847" s="22">
        <v>15.6</v>
      </c>
      <c r="N2847" s="22">
        <v>18.600000000000001</v>
      </c>
      <c r="O2847" s="22">
        <v>10.4</v>
      </c>
      <c r="Z2847" s="22">
        <v>2.4</v>
      </c>
      <c r="AC2847" s="22">
        <v>1.1000000000000001</v>
      </c>
      <c r="AI2847" s="22">
        <v>16.82</v>
      </c>
    </row>
    <row r="2848" spans="1:35">
      <c r="A2848" s="22" t="s">
        <v>1271</v>
      </c>
      <c r="C2848" s="22">
        <v>2.8</v>
      </c>
      <c r="D2848" s="22">
        <v>4</v>
      </c>
      <c r="H2848" s="22">
        <v>24.6</v>
      </c>
      <c r="I2848" s="22">
        <v>5.7</v>
      </c>
      <c r="L2848" s="22">
        <v>11.3</v>
      </c>
      <c r="N2848" s="22">
        <v>10.1</v>
      </c>
      <c r="O2848" s="22">
        <v>6.8</v>
      </c>
      <c r="Z2848" s="22">
        <v>30.1</v>
      </c>
      <c r="AC2848" s="22">
        <v>4.5999999999999996</v>
      </c>
      <c r="AI2848" s="22">
        <v>12.14</v>
      </c>
    </row>
    <row r="2849" spans="1:35">
      <c r="A2849" s="22" t="s">
        <v>1272</v>
      </c>
      <c r="C2849" s="22">
        <v>2</v>
      </c>
      <c r="D2849" s="22">
        <v>3.1</v>
      </c>
      <c r="H2849" s="22">
        <v>16.399999999999999</v>
      </c>
      <c r="I2849" s="22">
        <v>4.9000000000000004</v>
      </c>
      <c r="L2849" s="22">
        <v>7.3</v>
      </c>
      <c r="N2849" s="22">
        <v>7.6</v>
      </c>
      <c r="O2849" s="22">
        <v>4.8</v>
      </c>
      <c r="Z2849" s="22">
        <v>37.1</v>
      </c>
      <c r="AC2849" s="22">
        <v>16.8</v>
      </c>
      <c r="AI2849" s="22">
        <v>9.51</v>
      </c>
    </row>
    <row r="2850" spans="1:35">
      <c r="A2850" s="22" t="s">
        <v>1273</v>
      </c>
      <c r="C2850" s="22">
        <v>1.2</v>
      </c>
      <c r="D2850" s="22">
        <v>2.9</v>
      </c>
      <c r="H2850" s="22">
        <v>11.2</v>
      </c>
      <c r="I2850" s="22">
        <v>3</v>
      </c>
      <c r="L2850" s="22">
        <v>5.2</v>
      </c>
      <c r="N2850" s="22">
        <v>3.3</v>
      </c>
      <c r="O2850" s="22">
        <v>2.8</v>
      </c>
      <c r="Z2850" s="22">
        <v>43.5</v>
      </c>
      <c r="AC2850" s="22">
        <v>26.9</v>
      </c>
      <c r="AI2850" s="22">
        <v>6.07</v>
      </c>
    </row>
    <row r="2851" spans="1:35">
      <c r="A2851" s="22" t="s">
        <v>1274</v>
      </c>
      <c r="C2851" s="22">
        <v>2.4</v>
      </c>
      <c r="D2851" s="22">
        <v>3.7</v>
      </c>
      <c r="H2851" s="22">
        <v>31.9</v>
      </c>
      <c r="I2851" s="22">
        <v>8.1999999999999993</v>
      </c>
      <c r="L2851" s="22">
        <v>14.9</v>
      </c>
      <c r="N2851" s="22">
        <v>13.4</v>
      </c>
      <c r="O2851" s="22">
        <v>8.4</v>
      </c>
      <c r="Z2851" s="22">
        <v>15.9</v>
      </c>
      <c r="AC2851" s="22">
        <v>1.2</v>
      </c>
      <c r="AI2851" s="22">
        <v>15.05</v>
      </c>
    </row>
    <row r="2852" spans="1:35">
      <c r="A2852" s="22" t="s">
        <v>1510</v>
      </c>
      <c r="AG2852" s="22">
        <v>100</v>
      </c>
      <c r="AI2852" s="22">
        <v>10.53</v>
      </c>
    </row>
    <row r="2853" spans="1:35">
      <c r="A2853" s="22" t="s">
        <v>2695</v>
      </c>
      <c r="AG2853" s="22">
        <v>100</v>
      </c>
      <c r="AI2853" s="22">
        <v>12.03</v>
      </c>
    </row>
    <row r="2854" spans="1:35">
      <c r="A2854" s="22" t="s">
        <v>255</v>
      </c>
      <c r="V2854" s="22">
        <v>49.7</v>
      </c>
      <c r="Z2854" s="22">
        <v>19.100000000000001</v>
      </c>
      <c r="AC2854" s="22">
        <v>1.91</v>
      </c>
      <c r="AE2854" s="22">
        <v>29.29</v>
      </c>
      <c r="AI2854" s="22">
        <v>18.420000000000002</v>
      </c>
    </row>
    <row r="2855" spans="1:35">
      <c r="A2855" s="22" t="s">
        <v>3134</v>
      </c>
      <c r="Z2855" s="22">
        <v>97.37</v>
      </c>
      <c r="AC2855" s="22">
        <v>2.63</v>
      </c>
      <c r="AI2855" s="22">
        <v>17.63</v>
      </c>
    </row>
    <row r="2856" spans="1:35">
      <c r="A2856" s="22" t="s">
        <v>256</v>
      </c>
      <c r="W2856" s="22">
        <v>73.92</v>
      </c>
      <c r="Z2856" s="22">
        <v>23.06</v>
      </c>
      <c r="AC2856" s="22">
        <v>3.02</v>
      </c>
      <c r="AI2856" s="22">
        <v>5.66</v>
      </c>
    </row>
    <row r="2857" spans="1:35">
      <c r="A2857" s="22" t="s">
        <v>1275</v>
      </c>
      <c r="V2857" s="22">
        <v>32.65</v>
      </c>
      <c r="Z2857" s="22">
        <v>60.03</v>
      </c>
      <c r="AC2857" s="22">
        <v>7.32</v>
      </c>
      <c r="AI2857" s="22">
        <v>9.85</v>
      </c>
    </row>
    <row r="2858" spans="1:35">
      <c r="A2858" s="22" t="s">
        <v>2043</v>
      </c>
      <c r="Z2858" s="22">
        <v>95.62</v>
      </c>
      <c r="AC2858" s="22">
        <v>4.38</v>
      </c>
      <c r="AI2858" s="22">
        <v>8.56</v>
      </c>
    </row>
    <row r="2859" spans="1:35">
      <c r="A2859" s="22" t="s">
        <v>1276</v>
      </c>
      <c r="V2859" s="22">
        <v>61.6</v>
      </c>
      <c r="Z2859" s="22">
        <v>36.799999999999997</v>
      </c>
      <c r="AC2859" s="22">
        <v>1.6</v>
      </c>
      <c r="AI2859" s="22">
        <v>5.39</v>
      </c>
    </row>
    <row r="2860" spans="1:35">
      <c r="A2860" s="22" t="s">
        <v>1277</v>
      </c>
      <c r="W2860" s="22">
        <v>100</v>
      </c>
      <c r="AI2860" s="22">
        <v>7.92</v>
      </c>
    </row>
    <row r="2861" spans="1:35">
      <c r="A2861" s="22" t="s">
        <v>2865</v>
      </c>
      <c r="AG2861" s="22">
        <v>100</v>
      </c>
      <c r="AI2861" s="22">
        <v>12.03</v>
      </c>
    </row>
    <row r="2862" spans="1:35">
      <c r="A2862" s="22" t="s">
        <v>1278</v>
      </c>
      <c r="B2862" s="22">
        <v>2</v>
      </c>
      <c r="H2862" s="22">
        <v>14.81</v>
      </c>
      <c r="I2862" s="22">
        <v>0.99</v>
      </c>
      <c r="K2862" s="22">
        <v>2.88</v>
      </c>
      <c r="L2862" s="22">
        <v>12.28</v>
      </c>
      <c r="N2862" s="22">
        <v>19.04</v>
      </c>
      <c r="O2862" s="22">
        <v>6.5</v>
      </c>
      <c r="Z2862" s="22">
        <v>48</v>
      </c>
      <c r="AC2862" s="22">
        <v>-6.5</v>
      </c>
      <c r="AI2862" s="22">
        <v>9.25</v>
      </c>
    </row>
    <row r="2863" spans="1:35">
      <c r="A2863" s="22" t="s">
        <v>1511</v>
      </c>
      <c r="AG2863" s="22">
        <v>100</v>
      </c>
      <c r="AI2863" s="22">
        <v>7.19</v>
      </c>
    </row>
    <row r="2864" spans="1:35">
      <c r="A2864" s="22" t="s">
        <v>1279</v>
      </c>
      <c r="G2864" s="22">
        <v>6.94</v>
      </c>
      <c r="H2864" s="22">
        <v>3.08</v>
      </c>
      <c r="J2864" s="22">
        <v>73.33</v>
      </c>
      <c r="M2864" s="22">
        <v>11</v>
      </c>
      <c r="O2864" s="22">
        <v>3.93</v>
      </c>
      <c r="P2864" s="22">
        <v>1.72</v>
      </c>
      <c r="AI2864" s="22">
        <v>30.33</v>
      </c>
    </row>
    <row r="2865" spans="1:35">
      <c r="A2865" s="22" t="s">
        <v>1280</v>
      </c>
      <c r="H2865" s="22">
        <v>50.04</v>
      </c>
      <c r="I2865" s="22">
        <v>1.91</v>
      </c>
      <c r="J2865" s="22">
        <v>12.71</v>
      </c>
      <c r="K2865" s="22">
        <v>12.18</v>
      </c>
      <c r="L2865" s="22">
        <v>8.26</v>
      </c>
      <c r="N2865" s="22">
        <v>3.58</v>
      </c>
      <c r="P2865" s="22">
        <v>11.34</v>
      </c>
      <c r="AI2865" s="22">
        <v>5.38</v>
      </c>
    </row>
    <row r="2866" spans="1:35">
      <c r="A2866" s="22" t="s">
        <v>1281</v>
      </c>
      <c r="H2866" s="22">
        <v>50.5</v>
      </c>
      <c r="I2866" s="22">
        <v>1.3</v>
      </c>
      <c r="K2866" s="22">
        <v>11.9</v>
      </c>
      <c r="L2866" s="22">
        <v>16.399999999999999</v>
      </c>
      <c r="N2866" s="22">
        <v>6.6</v>
      </c>
      <c r="O2866" s="22">
        <v>11.8</v>
      </c>
      <c r="P2866" s="22">
        <v>1.5</v>
      </c>
      <c r="AI2866" s="22">
        <v>20.86</v>
      </c>
    </row>
    <row r="2867" spans="1:35">
      <c r="A2867" s="22" t="s">
        <v>1512</v>
      </c>
      <c r="AG2867" s="22">
        <v>100</v>
      </c>
      <c r="AI2867" s="22">
        <v>6.94</v>
      </c>
    </row>
    <row r="2868" spans="1:35">
      <c r="A2868" s="22" t="s">
        <v>1513</v>
      </c>
      <c r="AG2868" s="22">
        <v>100</v>
      </c>
      <c r="AI2868" s="22">
        <v>5.32</v>
      </c>
    </row>
    <row r="2869" spans="1:35">
      <c r="A2869" s="22" t="s">
        <v>1514</v>
      </c>
      <c r="AG2869" s="22">
        <v>100</v>
      </c>
      <c r="AI2869" s="22">
        <v>-0.06</v>
      </c>
    </row>
    <row r="2870" spans="1:35">
      <c r="A2870" s="22" t="s">
        <v>1282</v>
      </c>
      <c r="C2870" s="22">
        <v>9</v>
      </c>
      <c r="H2870" s="22">
        <v>8.75</v>
      </c>
      <c r="I2870" s="22">
        <v>2.5</v>
      </c>
      <c r="L2870" s="22">
        <v>4</v>
      </c>
      <c r="O2870" s="22">
        <v>4.75</v>
      </c>
      <c r="Z2870" s="22">
        <v>67.25</v>
      </c>
      <c r="AC2870" s="22">
        <v>1.25</v>
      </c>
      <c r="AF2870" s="22">
        <v>2.5</v>
      </c>
      <c r="AI2870" s="22">
        <v>6.83</v>
      </c>
    </row>
    <row r="2871" spans="1:35">
      <c r="A2871" s="22" t="s">
        <v>1283</v>
      </c>
      <c r="H2871" s="22">
        <v>100</v>
      </c>
      <c r="AI2871" s="22">
        <v>17.3</v>
      </c>
    </row>
    <row r="2872" spans="1:35">
      <c r="A2872" s="22" t="s">
        <v>257</v>
      </c>
      <c r="W2872" s="22">
        <v>100</v>
      </c>
      <c r="AI2872" s="22">
        <v>4.05</v>
      </c>
    </row>
    <row r="2873" spans="1:35">
      <c r="A2873" s="22" t="s">
        <v>2044</v>
      </c>
      <c r="AG2873" s="22">
        <v>100</v>
      </c>
      <c r="AI2873" s="22">
        <v>-2.84</v>
      </c>
    </row>
    <row r="2874" spans="1:35">
      <c r="A2874" s="22" t="s">
        <v>1284</v>
      </c>
      <c r="N2874" s="22">
        <v>100</v>
      </c>
      <c r="AI2874" s="22">
        <v>0.62</v>
      </c>
    </row>
    <row r="2875" spans="1:35">
      <c r="A2875" s="22" t="s">
        <v>1285</v>
      </c>
      <c r="N2875" s="22">
        <v>100</v>
      </c>
      <c r="AI2875" s="22">
        <v>1.22</v>
      </c>
    </row>
    <row r="2876" spans="1:35">
      <c r="A2876" s="22" t="s">
        <v>1286</v>
      </c>
      <c r="H2876" s="22">
        <v>100</v>
      </c>
      <c r="AI2876" s="22">
        <v>25.95</v>
      </c>
    </row>
    <row r="2877" spans="1:35">
      <c r="A2877" s="22" t="s">
        <v>1287</v>
      </c>
      <c r="H2877" s="22">
        <v>100</v>
      </c>
      <c r="AI2877" s="22">
        <v>27.58</v>
      </c>
    </row>
    <row r="2878" spans="1:35">
      <c r="A2878" s="22" t="s">
        <v>3133</v>
      </c>
      <c r="N2878" s="22">
        <v>97.67</v>
      </c>
      <c r="AC2878" s="22">
        <v>2.33</v>
      </c>
      <c r="AI2878" s="22">
        <v>19.600000000000001</v>
      </c>
    </row>
    <row r="2879" spans="1:35">
      <c r="A2879" s="22" t="s">
        <v>1288</v>
      </c>
      <c r="N2879" s="22">
        <v>84.25</v>
      </c>
      <c r="AC2879" s="22">
        <v>15.75</v>
      </c>
      <c r="AI2879" s="22">
        <v>0.52</v>
      </c>
    </row>
    <row r="2880" spans="1:35">
      <c r="A2880" s="22" t="s">
        <v>1289</v>
      </c>
      <c r="N2880" s="22">
        <v>94.67</v>
      </c>
      <c r="AC2880" s="22">
        <v>5.33</v>
      </c>
      <c r="AI2880" s="22">
        <v>6.8</v>
      </c>
    </row>
    <row r="2881" spans="1:35">
      <c r="A2881" s="22" t="s">
        <v>3132</v>
      </c>
      <c r="N2881" s="22">
        <v>93.32</v>
      </c>
      <c r="AC2881" s="22">
        <v>6.68</v>
      </c>
      <c r="AI2881" s="22">
        <v>22.66</v>
      </c>
    </row>
    <row r="2882" spans="1:35">
      <c r="A2882" s="22" t="s">
        <v>2810</v>
      </c>
      <c r="N2882" s="22">
        <v>96.94</v>
      </c>
      <c r="AC2882" s="22">
        <v>3.06</v>
      </c>
      <c r="AI2882" s="22">
        <v>11.37</v>
      </c>
    </row>
    <row r="2883" spans="1:35">
      <c r="A2883" s="22" t="s">
        <v>258</v>
      </c>
      <c r="N2883" s="22">
        <v>92.59</v>
      </c>
      <c r="AC2883" s="22">
        <v>7.41</v>
      </c>
      <c r="AI2883" s="22">
        <v>19.440000000000001</v>
      </c>
    </row>
    <row r="2884" spans="1:35">
      <c r="A2884" s="22" t="s">
        <v>1290</v>
      </c>
      <c r="H2884" s="22">
        <v>54.16</v>
      </c>
      <c r="I2884" s="22">
        <v>5.09</v>
      </c>
      <c r="J2884" s="22">
        <v>2.61</v>
      </c>
      <c r="K2884" s="22">
        <v>4.9400000000000004</v>
      </c>
      <c r="L2884" s="22">
        <v>14.54</v>
      </c>
      <c r="N2884" s="22">
        <v>18.010000000000002</v>
      </c>
      <c r="AC2884" s="22">
        <v>0.65</v>
      </c>
      <c r="AI2884" s="22">
        <v>6.93</v>
      </c>
    </row>
    <row r="2885" spans="1:35">
      <c r="A2885" s="22" t="s">
        <v>2045</v>
      </c>
      <c r="AG2885" s="22">
        <v>100</v>
      </c>
      <c r="AI2885" s="22">
        <v>21.71</v>
      </c>
    </row>
    <row r="2886" spans="1:35">
      <c r="A2886" s="22" t="s">
        <v>2696</v>
      </c>
      <c r="H2886" s="22">
        <v>1.4</v>
      </c>
      <c r="N2886" s="22">
        <v>89.89</v>
      </c>
      <c r="AC2886" s="22">
        <v>8.7100000000000009</v>
      </c>
      <c r="AI2886" s="22">
        <v>16.260000000000002</v>
      </c>
    </row>
    <row r="2887" spans="1:35">
      <c r="A2887" s="22" t="s">
        <v>2697</v>
      </c>
      <c r="AG2887" s="22">
        <v>100</v>
      </c>
      <c r="AI2887" s="22">
        <v>0.28000000000000003</v>
      </c>
    </row>
    <row r="2888" spans="1:35">
      <c r="A2888" s="22" t="s">
        <v>2698</v>
      </c>
      <c r="AG2888" s="22">
        <v>100</v>
      </c>
      <c r="AI2888" s="22">
        <v>16.420000000000002</v>
      </c>
    </row>
    <row r="2889" spans="1:35">
      <c r="A2889" s="22" t="s">
        <v>2699</v>
      </c>
      <c r="F2889" s="22">
        <v>0.09</v>
      </c>
      <c r="G2889" s="22">
        <v>0</v>
      </c>
      <c r="H2889" s="22">
        <v>69.569999999999993</v>
      </c>
      <c r="I2889" s="22">
        <v>3.56</v>
      </c>
      <c r="J2889" s="22">
        <v>1.61</v>
      </c>
      <c r="K2889" s="22">
        <v>7.86</v>
      </c>
      <c r="L2889" s="22">
        <v>12.46</v>
      </c>
      <c r="M2889" s="22">
        <v>0.09</v>
      </c>
      <c r="N2889" s="22">
        <v>3.46</v>
      </c>
      <c r="P2889" s="22">
        <v>0.17</v>
      </c>
      <c r="AC2889" s="22">
        <v>1.1200000000000001</v>
      </c>
    </row>
    <row r="2890" spans="1:35">
      <c r="A2890" s="22" t="s">
        <v>2700</v>
      </c>
      <c r="H2890" s="22">
        <v>0.64</v>
      </c>
      <c r="N2890" s="22">
        <v>97.74</v>
      </c>
      <c r="AC2890" s="22">
        <v>1.61</v>
      </c>
      <c r="AI2890" s="22">
        <v>2.99</v>
      </c>
    </row>
    <row r="2891" spans="1:35">
      <c r="A2891" s="22" t="s">
        <v>1291</v>
      </c>
      <c r="J2891" s="22">
        <v>0.11</v>
      </c>
      <c r="L2891" s="22">
        <v>98.08</v>
      </c>
      <c r="M2891" s="22">
        <v>0.59</v>
      </c>
      <c r="P2891" s="22">
        <v>0.5</v>
      </c>
      <c r="AC2891" s="22">
        <v>0.71</v>
      </c>
      <c r="AI2891" s="22">
        <v>18.850000000000001</v>
      </c>
    </row>
    <row r="2892" spans="1:35">
      <c r="A2892" s="22" t="s">
        <v>1292</v>
      </c>
      <c r="H2892" s="22">
        <v>69.14</v>
      </c>
      <c r="I2892" s="22">
        <v>4.01</v>
      </c>
      <c r="J2892" s="22">
        <v>1.61</v>
      </c>
      <c r="K2892" s="22">
        <v>8.31</v>
      </c>
      <c r="L2892" s="22">
        <v>15.05</v>
      </c>
      <c r="M2892" s="22">
        <v>0.09</v>
      </c>
      <c r="P2892" s="22">
        <v>0.28000000000000003</v>
      </c>
      <c r="AC2892" s="22">
        <v>1.5</v>
      </c>
      <c r="AI2892" s="22">
        <v>18.11</v>
      </c>
    </row>
    <row r="2893" spans="1:35">
      <c r="A2893" s="22" t="s">
        <v>2701</v>
      </c>
      <c r="F2893" s="22">
        <v>0.15</v>
      </c>
      <c r="G2893" s="22">
        <v>0.89</v>
      </c>
      <c r="H2893" s="22">
        <v>59.11</v>
      </c>
      <c r="I2893" s="22">
        <v>3.29</v>
      </c>
      <c r="J2893" s="22">
        <v>9.3699999999999992</v>
      </c>
      <c r="K2893" s="22">
        <v>6.75</v>
      </c>
      <c r="L2893" s="22">
        <v>12.56</v>
      </c>
      <c r="M2893" s="22">
        <v>0.48</v>
      </c>
      <c r="N2893" s="22">
        <v>3.83</v>
      </c>
      <c r="O2893" s="22">
        <v>0.42</v>
      </c>
      <c r="P2893" s="22">
        <v>0.14000000000000001</v>
      </c>
      <c r="Q2893" s="22">
        <v>0.52</v>
      </c>
      <c r="AC2893" s="22">
        <v>2.4900000000000002</v>
      </c>
      <c r="AI2893" s="22">
        <v>18.55</v>
      </c>
    </row>
    <row r="2894" spans="1:35">
      <c r="A2894" s="22" t="s">
        <v>2702</v>
      </c>
      <c r="H2894" s="22">
        <v>0.51</v>
      </c>
      <c r="N2894" s="22">
        <v>97.83</v>
      </c>
      <c r="AC2894" s="22">
        <v>1.66</v>
      </c>
      <c r="AI2894" s="22">
        <v>5.15</v>
      </c>
    </row>
    <row r="2895" spans="1:35">
      <c r="A2895" s="22" t="s">
        <v>1293</v>
      </c>
      <c r="N2895" s="22">
        <v>99.7</v>
      </c>
      <c r="AC2895" s="22">
        <v>0.3</v>
      </c>
      <c r="AI2895" s="22">
        <v>2.06</v>
      </c>
    </row>
    <row r="2896" spans="1:35">
      <c r="A2896" s="22" t="s">
        <v>2703</v>
      </c>
      <c r="H2896" s="22">
        <v>39.6</v>
      </c>
      <c r="I2896" s="22">
        <v>0.45</v>
      </c>
      <c r="J2896" s="22">
        <v>2.4900000000000002</v>
      </c>
      <c r="K2896" s="22">
        <v>5.65</v>
      </c>
      <c r="L2896" s="22">
        <v>10.7</v>
      </c>
      <c r="N2896" s="22">
        <v>5.19</v>
      </c>
      <c r="S2896" s="22">
        <v>0.47</v>
      </c>
      <c r="U2896" s="22">
        <v>0.2</v>
      </c>
      <c r="V2896" s="22">
        <v>1.8</v>
      </c>
      <c r="Z2896" s="22">
        <v>28.54</v>
      </c>
      <c r="AC2896" s="22">
        <v>4.91</v>
      </c>
      <c r="AI2896" s="22">
        <v>8.43</v>
      </c>
    </row>
    <row r="2897" spans="1:35">
      <c r="A2897" s="22" t="s">
        <v>1294</v>
      </c>
      <c r="F2897" s="22">
        <v>0.56000000000000005</v>
      </c>
      <c r="G2897" s="22">
        <v>6.51</v>
      </c>
      <c r="H2897" s="22">
        <v>5.03</v>
      </c>
      <c r="I2897" s="22">
        <v>6.61</v>
      </c>
      <c r="J2897" s="22">
        <v>60.63</v>
      </c>
      <c r="K2897" s="22">
        <v>0.18</v>
      </c>
      <c r="L2897" s="22">
        <v>0.15</v>
      </c>
      <c r="M2897" s="22">
        <v>9.16</v>
      </c>
      <c r="N2897" s="22">
        <v>1.93</v>
      </c>
      <c r="O2897" s="22">
        <v>2.5499999999999998</v>
      </c>
      <c r="Q2897" s="22">
        <v>0.76</v>
      </c>
      <c r="AC2897" s="22">
        <v>5.94</v>
      </c>
      <c r="AI2897" s="22">
        <v>24.53</v>
      </c>
    </row>
    <row r="2898" spans="1:35">
      <c r="A2898" s="22" t="s">
        <v>2704</v>
      </c>
      <c r="F2898" s="22">
        <v>0.03</v>
      </c>
      <c r="G2898" s="22">
        <v>0.65</v>
      </c>
      <c r="H2898" s="22">
        <v>51.67</v>
      </c>
      <c r="I2898" s="22">
        <v>1.92</v>
      </c>
      <c r="J2898" s="22">
        <v>10.61</v>
      </c>
      <c r="K2898" s="22">
        <v>8.41</v>
      </c>
      <c r="L2898" s="22">
        <v>13.72</v>
      </c>
      <c r="M2898" s="22">
        <v>0.42</v>
      </c>
      <c r="N2898" s="22">
        <v>5.23</v>
      </c>
      <c r="O2898" s="22">
        <v>1.53</v>
      </c>
      <c r="AC2898" s="22">
        <v>5.81</v>
      </c>
      <c r="AI2898" s="22">
        <v>23.04</v>
      </c>
    </row>
    <row r="2899" spans="1:35">
      <c r="A2899" s="22" t="s">
        <v>2705</v>
      </c>
      <c r="H2899" s="22">
        <v>49.23</v>
      </c>
      <c r="I2899" s="22">
        <v>4.7</v>
      </c>
      <c r="J2899" s="22">
        <v>3.85</v>
      </c>
      <c r="K2899" s="22">
        <v>7.61</v>
      </c>
      <c r="L2899" s="22">
        <v>21.85</v>
      </c>
      <c r="N2899" s="22">
        <v>5.82</v>
      </c>
      <c r="AC2899" s="22">
        <v>6.93</v>
      </c>
      <c r="AI2899" s="22">
        <v>8.9499999999999993</v>
      </c>
    </row>
    <row r="2900" spans="1:35">
      <c r="A2900" s="22" t="s">
        <v>1295</v>
      </c>
      <c r="H2900" s="22">
        <v>46.45</v>
      </c>
      <c r="I2900" s="22">
        <v>3.13</v>
      </c>
      <c r="K2900" s="22">
        <v>5.81</v>
      </c>
      <c r="L2900" s="22">
        <v>10.91</v>
      </c>
      <c r="N2900" s="22">
        <v>24.8</v>
      </c>
      <c r="O2900" s="22">
        <v>8.8000000000000007</v>
      </c>
      <c r="AE2900" s="22">
        <v>0.11</v>
      </c>
      <c r="AI2900" s="22">
        <v>14.81</v>
      </c>
    </row>
    <row r="2901" spans="1:35">
      <c r="A2901" s="22" t="s">
        <v>1296</v>
      </c>
      <c r="H2901" s="22">
        <v>9.25</v>
      </c>
      <c r="I2901" s="22">
        <v>0.78</v>
      </c>
      <c r="K2901" s="22">
        <v>1.1100000000000001</v>
      </c>
      <c r="L2901" s="22">
        <v>2.16</v>
      </c>
      <c r="N2901" s="22">
        <v>4.9000000000000004</v>
      </c>
      <c r="O2901" s="22">
        <v>1.7</v>
      </c>
      <c r="W2901" s="22">
        <v>7.4</v>
      </c>
      <c r="X2901" s="22">
        <v>12.1</v>
      </c>
      <c r="Y2901" s="22">
        <v>7.7</v>
      </c>
      <c r="Z2901" s="22">
        <v>53.1</v>
      </c>
      <c r="AE2901" s="22">
        <v>-0.2</v>
      </c>
      <c r="AI2901" s="22">
        <v>5.48</v>
      </c>
    </row>
    <row r="2902" spans="1:35">
      <c r="A2902" s="22" t="s">
        <v>1297</v>
      </c>
      <c r="H2902" s="22">
        <v>18.45</v>
      </c>
      <c r="I2902" s="22">
        <v>1.43</v>
      </c>
      <c r="K2902" s="22">
        <v>2.21</v>
      </c>
      <c r="L2902" s="22">
        <v>4.3099999999999996</v>
      </c>
      <c r="N2902" s="22">
        <v>9.6999999999999993</v>
      </c>
      <c r="O2902" s="22">
        <v>3.4</v>
      </c>
      <c r="W2902" s="22">
        <v>5.6</v>
      </c>
      <c r="X2902" s="22">
        <v>9.1</v>
      </c>
      <c r="Y2902" s="22">
        <v>5.9</v>
      </c>
      <c r="Z2902" s="22">
        <v>40.1</v>
      </c>
      <c r="AE2902" s="22">
        <v>-0.19</v>
      </c>
      <c r="AI2902" s="22">
        <v>7.82</v>
      </c>
    </row>
    <row r="2903" spans="1:35">
      <c r="A2903" s="22" t="s">
        <v>1298</v>
      </c>
      <c r="H2903" s="22">
        <v>27.65</v>
      </c>
      <c r="I2903" s="22">
        <v>2.0299999999999998</v>
      </c>
      <c r="K2903" s="22">
        <v>3.41</v>
      </c>
      <c r="L2903" s="22">
        <v>6.51</v>
      </c>
      <c r="N2903" s="22">
        <v>14.6</v>
      </c>
      <c r="O2903" s="22">
        <v>5.0999999999999996</v>
      </c>
      <c r="W2903" s="22">
        <v>3.6</v>
      </c>
      <c r="X2903" s="22">
        <v>6</v>
      </c>
      <c r="Y2903" s="22">
        <v>3.9</v>
      </c>
      <c r="Z2903" s="22">
        <v>27.4</v>
      </c>
      <c r="AE2903" s="22">
        <v>-0.19</v>
      </c>
      <c r="AI2903" s="22">
        <v>10.220000000000001</v>
      </c>
    </row>
    <row r="2904" spans="1:35">
      <c r="A2904" s="22" t="s">
        <v>1299</v>
      </c>
      <c r="H2904" s="22">
        <v>36.950000000000003</v>
      </c>
      <c r="I2904" s="22">
        <v>2.5299999999999998</v>
      </c>
      <c r="K2904" s="22">
        <v>4.6100000000000003</v>
      </c>
      <c r="L2904" s="22">
        <v>8.61</v>
      </c>
      <c r="N2904" s="22">
        <v>19.600000000000001</v>
      </c>
      <c r="O2904" s="22">
        <v>7</v>
      </c>
      <c r="W2904" s="22">
        <v>1.6</v>
      </c>
      <c r="X2904" s="22">
        <v>2.6</v>
      </c>
      <c r="Y2904" s="22">
        <v>2</v>
      </c>
      <c r="Z2904" s="22">
        <v>14.4</v>
      </c>
      <c r="AE2904" s="22">
        <v>0.11</v>
      </c>
      <c r="AI2904" s="22">
        <v>12.58</v>
      </c>
    </row>
    <row r="2905" spans="1:35">
      <c r="A2905" s="22" t="s">
        <v>2943</v>
      </c>
      <c r="AG2905" s="22">
        <v>100</v>
      </c>
      <c r="AI2905" s="22">
        <v>0.04</v>
      </c>
    </row>
    <row r="2906" spans="1:35">
      <c r="A2906" s="22" t="s">
        <v>1300</v>
      </c>
      <c r="AG2906" s="22">
        <v>100</v>
      </c>
      <c r="AI2906" s="22">
        <v>6.96</v>
      </c>
    </row>
    <row r="2907" spans="1:35">
      <c r="A2907" s="22" t="s">
        <v>1301</v>
      </c>
      <c r="G2907" s="22">
        <v>0.34</v>
      </c>
      <c r="H2907" s="22">
        <v>23.31</v>
      </c>
      <c r="I2907" s="22">
        <v>1.44</v>
      </c>
      <c r="J2907" s="22">
        <v>3.66</v>
      </c>
      <c r="K2907" s="22">
        <v>3.1</v>
      </c>
      <c r="L2907" s="22">
        <v>5.36</v>
      </c>
      <c r="M2907" s="22">
        <v>0.23</v>
      </c>
      <c r="N2907" s="22">
        <v>12.44</v>
      </c>
      <c r="O2907" s="22">
        <v>0.16</v>
      </c>
      <c r="P2907" s="22">
        <v>0.14000000000000001</v>
      </c>
      <c r="Q2907" s="22">
        <v>0.17</v>
      </c>
      <c r="R2907" s="22">
        <v>0.44</v>
      </c>
      <c r="S2907" s="22">
        <v>0.36</v>
      </c>
      <c r="T2907" s="22">
        <v>1.1000000000000001</v>
      </c>
      <c r="U2907" s="22">
        <v>0.46</v>
      </c>
      <c r="V2907" s="22">
        <v>1.51</v>
      </c>
      <c r="W2907" s="22">
        <v>1.28</v>
      </c>
      <c r="X2907" s="22">
        <v>4.9000000000000004</v>
      </c>
      <c r="Z2907" s="22">
        <v>38.950000000000003</v>
      </c>
      <c r="AC2907" s="22">
        <v>0.64</v>
      </c>
      <c r="AI2907" s="22">
        <v>8.7100000000000009</v>
      </c>
    </row>
    <row r="2908" spans="1:35">
      <c r="A2908" s="22" t="s">
        <v>1302</v>
      </c>
      <c r="G2908" s="22">
        <v>0.4</v>
      </c>
      <c r="H2908" s="22">
        <v>27.65</v>
      </c>
      <c r="I2908" s="22">
        <v>1.7</v>
      </c>
      <c r="J2908" s="22">
        <v>4.3099999999999996</v>
      </c>
      <c r="K2908" s="22">
        <v>3.63</v>
      </c>
      <c r="L2908" s="22">
        <v>6.31</v>
      </c>
      <c r="M2908" s="22">
        <v>0.28000000000000003</v>
      </c>
      <c r="N2908" s="22">
        <v>14.77</v>
      </c>
      <c r="O2908" s="22">
        <v>0.2</v>
      </c>
      <c r="P2908" s="22">
        <v>0.16</v>
      </c>
      <c r="Q2908" s="22">
        <v>0.2</v>
      </c>
      <c r="R2908" s="22">
        <v>0.45</v>
      </c>
      <c r="S2908" s="22">
        <v>0.3</v>
      </c>
      <c r="T2908" s="22">
        <v>0.89</v>
      </c>
      <c r="U2908" s="22">
        <v>0.37</v>
      </c>
      <c r="V2908" s="22">
        <v>1.22</v>
      </c>
      <c r="W2908" s="22">
        <v>1.91</v>
      </c>
      <c r="X2908" s="22">
        <v>7.47</v>
      </c>
      <c r="Z2908" s="22">
        <v>26.83</v>
      </c>
      <c r="AC2908" s="22">
        <v>0.95</v>
      </c>
      <c r="AI2908" s="22">
        <v>9.92</v>
      </c>
    </row>
    <row r="2909" spans="1:35">
      <c r="A2909" s="22" t="s">
        <v>1303</v>
      </c>
      <c r="B2909" s="22">
        <v>0</v>
      </c>
      <c r="G2909" s="22">
        <v>0.43</v>
      </c>
      <c r="H2909" s="22">
        <v>29.97</v>
      </c>
      <c r="I2909" s="22">
        <v>1.84</v>
      </c>
      <c r="J2909" s="22">
        <v>4.59</v>
      </c>
      <c r="K2909" s="22">
        <v>3.93</v>
      </c>
      <c r="L2909" s="22">
        <v>6.84</v>
      </c>
      <c r="M2909" s="22">
        <v>0.3</v>
      </c>
      <c r="N2909" s="22">
        <v>15.98</v>
      </c>
      <c r="O2909" s="22">
        <v>0.21</v>
      </c>
      <c r="P2909" s="22">
        <v>0.18</v>
      </c>
      <c r="Q2909" s="22">
        <v>0.22</v>
      </c>
      <c r="R2909" s="22">
        <v>0.45</v>
      </c>
      <c r="S2909" s="22">
        <v>0.26</v>
      </c>
      <c r="T2909" s="22">
        <v>0.77</v>
      </c>
      <c r="U2909" s="22">
        <v>0.33</v>
      </c>
      <c r="V2909" s="22">
        <v>1.07</v>
      </c>
      <c r="W2909" s="22">
        <v>1.66</v>
      </c>
      <c r="X2909" s="22">
        <v>6.49</v>
      </c>
      <c r="Z2909" s="22">
        <v>23.33</v>
      </c>
      <c r="AC2909" s="22">
        <v>1.1399999999999999</v>
      </c>
      <c r="AI2909" s="22">
        <v>10.55</v>
      </c>
    </row>
    <row r="2910" spans="1:35">
      <c r="A2910" s="22" t="s">
        <v>1304</v>
      </c>
      <c r="G2910" s="22">
        <v>0.47</v>
      </c>
      <c r="H2910" s="22">
        <v>32.24</v>
      </c>
      <c r="I2910" s="22">
        <v>1.97</v>
      </c>
      <c r="J2910" s="22">
        <v>4.91</v>
      </c>
      <c r="K2910" s="22">
        <v>4.25</v>
      </c>
      <c r="L2910" s="22">
        <v>7.39</v>
      </c>
      <c r="M2910" s="22">
        <v>0.32</v>
      </c>
      <c r="N2910" s="22">
        <v>17.18</v>
      </c>
      <c r="O2910" s="22">
        <v>0.23</v>
      </c>
      <c r="P2910" s="22">
        <v>0.19</v>
      </c>
      <c r="Q2910" s="22">
        <v>0.23</v>
      </c>
      <c r="R2910" s="22">
        <v>0.44</v>
      </c>
      <c r="S2910" s="22">
        <v>0.22</v>
      </c>
      <c r="T2910" s="22">
        <v>0.66</v>
      </c>
      <c r="U2910" s="22">
        <v>0.28000000000000003</v>
      </c>
      <c r="V2910" s="22">
        <v>0.92</v>
      </c>
      <c r="W2910" s="22">
        <v>1.42</v>
      </c>
      <c r="X2910" s="22">
        <v>5.57</v>
      </c>
      <c r="Z2910" s="22">
        <v>19.89</v>
      </c>
      <c r="AC2910" s="22">
        <v>1.23</v>
      </c>
      <c r="AI2910" s="22">
        <v>11.21</v>
      </c>
    </row>
    <row r="2911" spans="1:35">
      <c r="A2911" s="22" t="s">
        <v>1305</v>
      </c>
      <c r="G2911" s="22">
        <v>0.51</v>
      </c>
      <c r="H2911" s="22">
        <v>34.549999999999997</v>
      </c>
      <c r="I2911" s="22">
        <v>2.15</v>
      </c>
      <c r="J2911" s="22">
        <v>5.31</v>
      </c>
      <c r="K2911" s="22">
        <v>4.58</v>
      </c>
      <c r="L2911" s="22">
        <v>7.94</v>
      </c>
      <c r="M2911" s="22">
        <v>0.35</v>
      </c>
      <c r="N2911" s="22">
        <v>18.3</v>
      </c>
      <c r="O2911" s="22">
        <v>0.25</v>
      </c>
      <c r="P2911" s="22">
        <v>0.2</v>
      </c>
      <c r="Q2911" s="22">
        <v>0.25</v>
      </c>
      <c r="R2911" s="22">
        <v>0.41</v>
      </c>
      <c r="S2911" s="22">
        <v>0.19</v>
      </c>
      <c r="T2911" s="22">
        <v>0.55000000000000004</v>
      </c>
      <c r="U2911" s="22">
        <v>0.23</v>
      </c>
      <c r="V2911" s="22">
        <v>0.77</v>
      </c>
      <c r="W2911" s="22">
        <v>1.19</v>
      </c>
      <c r="X2911" s="22">
        <v>4.68</v>
      </c>
      <c r="Z2911" s="22">
        <v>16.63</v>
      </c>
      <c r="AC2911" s="22">
        <v>0.98</v>
      </c>
      <c r="AI2911" s="22">
        <v>11.81</v>
      </c>
    </row>
    <row r="2912" spans="1:35">
      <c r="A2912" s="22" t="s">
        <v>1306</v>
      </c>
      <c r="G2912" s="22">
        <v>0.54</v>
      </c>
      <c r="H2912" s="22">
        <v>36.74</v>
      </c>
      <c r="I2912" s="22">
        <v>2.2599999999999998</v>
      </c>
      <c r="J2912" s="22">
        <v>5.61</v>
      </c>
      <c r="K2912" s="22">
        <v>4.83</v>
      </c>
      <c r="L2912" s="22">
        <v>8.41</v>
      </c>
      <c r="M2912" s="22">
        <v>0.37</v>
      </c>
      <c r="N2912" s="22">
        <v>19.61</v>
      </c>
      <c r="O2912" s="22">
        <v>0.26</v>
      </c>
      <c r="P2912" s="22">
        <v>0.21</v>
      </c>
      <c r="Q2912" s="22">
        <v>0.27</v>
      </c>
      <c r="R2912" s="22">
        <v>0.33</v>
      </c>
      <c r="S2912" s="22">
        <v>0.15</v>
      </c>
      <c r="T2912" s="22">
        <v>0.44</v>
      </c>
      <c r="U2912" s="22">
        <v>0.19</v>
      </c>
      <c r="V2912" s="22">
        <v>0.62</v>
      </c>
      <c r="W2912" s="22">
        <v>0.96</v>
      </c>
      <c r="X2912" s="22">
        <v>3.75</v>
      </c>
      <c r="Z2912" s="22">
        <v>13.34</v>
      </c>
      <c r="AC2912" s="22">
        <v>1.1200000000000001</v>
      </c>
      <c r="AI2912" s="22">
        <v>12.42</v>
      </c>
    </row>
    <row r="2913" spans="1:35">
      <c r="A2913" s="22" t="s">
        <v>1307</v>
      </c>
      <c r="G2913" s="22">
        <v>0.52</v>
      </c>
      <c r="H2913" s="22">
        <v>36.53</v>
      </c>
      <c r="I2913" s="22">
        <v>2.25</v>
      </c>
      <c r="J2913" s="22">
        <v>5.5</v>
      </c>
      <c r="K2913" s="22">
        <v>4.8</v>
      </c>
      <c r="L2913" s="22">
        <v>8.39</v>
      </c>
      <c r="M2913" s="22">
        <v>0.36</v>
      </c>
      <c r="N2913" s="22">
        <v>19.39</v>
      </c>
      <c r="O2913" s="22">
        <v>0.25</v>
      </c>
      <c r="P2913" s="22">
        <v>0.21</v>
      </c>
      <c r="Q2913" s="22">
        <v>0.26</v>
      </c>
      <c r="R2913" s="22">
        <v>0.32</v>
      </c>
      <c r="S2913" s="22">
        <v>0.15</v>
      </c>
      <c r="T2913" s="22">
        <v>0.44</v>
      </c>
      <c r="U2913" s="22">
        <v>0.18</v>
      </c>
      <c r="V2913" s="22">
        <v>0.61</v>
      </c>
      <c r="W2913" s="22">
        <v>0.95</v>
      </c>
      <c r="X2913" s="22">
        <v>3.68</v>
      </c>
      <c r="Z2913" s="22">
        <v>13.15</v>
      </c>
      <c r="AC2913" s="22">
        <v>2.04</v>
      </c>
      <c r="AI2913" s="22">
        <v>12.44</v>
      </c>
    </row>
    <row r="2914" spans="1:35">
      <c r="A2914" s="22" t="s">
        <v>1308</v>
      </c>
      <c r="G2914" s="22">
        <v>0.52</v>
      </c>
      <c r="H2914" s="22">
        <v>36.799999999999997</v>
      </c>
      <c r="I2914" s="22">
        <v>2.2400000000000002</v>
      </c>
      <c r="J2914" s="22">
        <v>5.42</v>
      </c>
      <c r="K2914" s="22">
        <v>4.8499999999999996</v>
      </c>
      <c r="L2914" s="22">
        <v>8.49</v>
      </c>
      <c r="M2914" s="22">
        <v>0.36</v>
      </c>
      <c r="N2914" s="22">
        <v>19.66</v>
      </c>
      <c r="O2914" s="22">
        <v>0.25</v>
      </c>
      <c r="P2914" s="22">
        <v>0.21</v>
      </c>
      <c r="Q2914" s="22">
        <v>0.26</v>
      </c>
      <c r="R2914" s="22">
        <v>0.32</v>
      </c>
      <c r="S2914" s="22">
        <v>0.15</v>
      </c>
      <c r="T2914" s="22">
        <v>0.44</v>
      </c>
      <c r="U2914" s="22">
        <v>0.19</v>
      </c>
      <c r="V2914" s="22">
        <v>0.61</v>
      </c>
      <c r="W2914" s="22">
        <v>0.96</v>
      </c>
      <c r="X2914" s="22">
        <v>3.7</v>
      </c>
      <c r="Z2914" s="22">
        <v>13.21</v>
      </c>
      <c r="AC2914" s="22">
        <v>1.38</v>
      </c>
      <c r="AI2914" s="22">
        <v>12.45</v>
      </c>
    </row>
    <row r="2915" spans="1:35">
      <c r="A2915" s="22" t="s">
        <v>2706</v>
      </c>
      <c r="G2915" s="22">
        <v>0.51</v>
      </c>
      <c r="H2915" s="22">
        <v>36.61</v>
      </c>
      <c r="I2915" s="22">
        <v>2.2400000000000002</v>
      </c>
      <c r="J2915" s="22">
        <v>5.38</v>
      </c>
      <c r="K2915" s="22">
        <v>4.83</v>
      </c>
      <c r="L2915" s="22">
        <v>8.41</v>
      </c>
      <c r="M2915" s="22">
        <v>0.35</v>
      </c>
      <c r="N2915" s="22">
        <v>19.440000000000001</v>
      </c>
      <c r="O2915" s="22">
        <v>0.25</v>
      </c>
      <c r="P2915" s="22">
        <v>0.21</v>
      </c>
      <c r="Q2915" s="22">
        <v>0.26</v>
      </c>
      <c r="R2915" s="22">
        <v>0.32</v>
      </c>
      <c r="S2915" s="22">
        <v>0.15</v>
      </c>
      <c r="T2915" s="22">
        <v>0.43</v>
      </c>
      <c r="U2915" s="22">
        <v>0.18</v>
      </c>
      <c r="V2915" s="22">
        <v>0.61</v>
      </c>
      <c r="W2915" s="22">
        <v>0.95</v>
      </c>
      <c r="X2915" s="22">
        <v>3.68</v>
      </c>
      <c r="Z2915" s="22">
        <v>13.13</v>
      </c>
      <c r="AC2915" s="22">
        <v>2.06</v>
      </c>
      <c r="AI2915" s="22">
        <v>12.45</v>
      </c>
    </row>
    <row r="2916" spans="1:35">
      <c r="A2916" s="22" t="s">
        <v>2707</v>
      </c>
      <c r="G2916" s="22">
        <v>0.52</v>
      </c>
      <c r="H2916" s="22">
        <v>36.729999999999997</v>
      </c>
      <c r="I2916" s="22">
        <v>2.2400000000000002</v>
      </c>
      <c r="J2916" s="22">
        <v>5.48</v>
      </c>
      <c r="K2916" s="22">
        <v>4.8499999999999996</v>
      </c>
      <c r="L2916" s="22">
        <v>8.42</v>
      </c>
      <c r="M2916" s="22">
        <v>0.36</v>
      </c>
      <c r="N2916" s="22">
        <v>19.48</v>
      </c>
      <c r="O2916" s="22">
        <v>0.25</v>
      </c>
      <c r="P2916" s="22">
        <v>0.21</v>
      </c>
      <c r="Q2916" s="22">
        <v>0.26</v>
      </c>
      <c r="R2916" s="22">
        <v>0.33</v>
      </c>
      <c r="S2916" s="22">
        <v>0.15</v>
      </c>
      <c r="T2916" s="22">
        <v>0.44</v>
      </c>
      <c r="U2916" s="22">
        <v>0.19</v>
      </c>
      <c r="V2916" s="22">
        <v>0.61</v>
      </c>
      <c r="W2916" s="22">
        <v>0.96</v>
      </c>
      <c r="X2916" s="22">
        <v>3.71</v>
      </c>
      <c r="Z2916" s="22">
        <v>13.25</v>
      </c>
      <c r="AC2916" s="22">
        <v>1.58</v>
      </c>
      <c r="AI2916" s="22">
        <v>12.42</v>
      </c>
    </row>
    <row r="2917" spans="1:35">
      <c r="A2917" s="22" t="s">
        <v>1309</v>
      </c>
      <c r="X2917" s="22">
        <v>99.72</v>
      </c>
      <c r="Z2917" s="22">
        <v>0.14000000000000001</v>
      </c>
      <c r="AC2917" s="22">
        <v>0.14000000000000001</v>
      </c>
      <c r="AI2917" s="22">
        <v>5.66</v>
      </c>
    </row>
    <row r="2918" spans="1:35">
      <c r="A2918" s="22" t="s">
        <v>1310</v>
      </c>
      <c r="X2918" s="22">
        <v>100</v>
      </c>
      <c r="AI2918" s="22">
        <v>-0.91</v>
      </c>
    </row>
    <row r="2919" spans="1:35">
      <c r="A2919" s="22" t="s">
        <v>1311</v>
      </c>
      <c r="H2919" s="22">
        <v>99.34</v>
      </c>
      <c r="J2919" s="22">
        <v>0.02</v>
      </c>
      <c r="M2919" s="22">
        <v>0</v>
      </c>
      <c r="P2919" s="22">
        <v>0.1</v>
      </c>
      <c r="AC2919" s="22">
        <v>0.54</v>
      </c>
      <c r="AI2919" s="22">
        <v>20.02</v>
      </c>
    </row>
    <row r="2920" spans="1:35">
      <c r="A2920" s="22" t="s">
        <v>1312</v>
      </c>
      <c r="AG2920" s="22">
        <v>100</v>
      </c>
      <c r="AI2920" s="22">
        <v>6.31</v>
      </c>
    </row>
    <row r="2921" spans="1:35">
      <c r="A2921" s="22" t="s">
        <v>1313</v>
      </c>
      <c r="AG2921" s="22">
        <v>100</v>
      </c>
      <c r="AI2921" s="22">
        <v>2.4900000000000002</v>
      </c>
    </row>
    <row r="2922" spans="1:35">
      <c r="A2922" s="22" t="s">
        <v>1314</v>
      </c>
      <c r="B2922" s="22">
        <v>4.2</v>
      </c>
      <c r="H2922" s="22">
        <v>5.53</v>
      </c>
      <c r="L2922" s="22">
        <v>73.040000000000006</v>
      </c>
      <c r="N2922" s="22">
        <v>14.83</v>
      </c>
      <c r="AC2922" s="22">
        <v>2.4</v>
      </c>
      <c r="AI2922" s="22">
        <v>17.97</v>
      </c>
    </row>
    <row r="2923" spans="1:35">
      <c r="A2923" s="22" t="s">
        <v>1315</v>
      </c>
      <c r="AG2923" s="22">
        <v>100</v>
      </c>
      <c r="AI2923" s="22">
        <v>13.87</v>
      </c>
    </row>
    <row r="2924" spans="1:35">
      <c r="A2924" s="22" t="s">
        <v>259</v>
      </c>
      <c r="W2924" s="22">
        <v>48.88</v>
      </c>
      <c r="X2924" s="22">
        <v>49.91</v>
      </c>
      <c r="AC2924" s="22">
        <v>1.21</v>
      </c>
      <c r="AI2924" s="22">
        <v>2.89</v>
      </c>
    </row>
    <row r="2925" spans="1:35">
      <c r="A2925" s="22" t="s">
        <v>1316</v>
      </c>
      <c r="W2925" s="22">
        <v>48.88</v>
      </c>
      <c r="X2925" s="22">
        <v>49.91</v>
      </c>
      <c r="AC2925" s="22">
        <v>1.21</v>
      </c>
      <c r="AI2925" s="22">
        <v>2.81</v>
      </c>
    </row>
    <row r="2926" spans="1:35">
      <c r="A2926" s="22" t="s">
        <v>1317</v>
      </c>
      <c r="AG2926" s="22">
        <v>100</v>
      </c>
      <c r="AI2926" s="22">
        <v>3.06</v>
      </c>
    </row>
    <row r="2927" spans="1:35">
      <c r="A2927" s="22" t="s">
        <v>1318</v>
      </c>
      <c r="AG2927" s="22">
        <v>100</v>
      </c>
      <c r="AI2927" s="22">
        <v>7.12</v>
      </c>
    </row>
    <row r="2928" spans="1:35">
      <c r="A2928" s="22" t="s">
        <v>1319</v>
      </c>
      <c r="AG2928" s="22">
        <v>100</v>
      </c>
      <c r="AI2928" s="22">
        <v>14.45</v>
      </c>
    </row>
    <row r="2929" spans="1:35">
      <c r="A2929" s="22" t="s">
        <v>1320</v>
      </c>
      <c r="N2929" s="22">
        <v>98.74</v>
      </c>
      <c r="AC2929" s="22">
        <v>1.26</v>
      </c>
      <c r="AI2929" s="22">
        <v>4.93</v>
      </c>
    </row>
    <row r="2930" spans="1:35">
      <c r="A2930" s="22" t="s">
        <v>260</v>
      </c>
      <c r="N2930" s="22">
        <v>98.74</v>
      </c>
      <c r="AC2930" s="22">
        <v>1.26</v>
      </c>
      <c r="AI2930" s="22">
        <v>5.19</v>
      </c>
    </row>
    <row r="2931" spans="1:35">
      <c r="A2931" s="22" t="s">
        <v>2708</v>
      </c>
      <c r="B2931" s="22">
        <v>11.15</v>
      </c>
      <c r="H2931" s="22">
        <v>2.0699999999999998</v>
      </c>
      <c r="P2931" s="22">
        <v>76.599999999999994</v>
      </c>
      <c r="Z2931" s="22">
        <v>8.1300000000000008</v>
      </c>
      <c r="AC2931" s="22">
        <v>2.06</v>
      </c>
      <c r="AI2931" s="22">
        <v>11.81</v>
      </c>
    </row>
    <row r="2932" spans="1:35">
      <c r="A2932" s="22" t="s">
        <v>2709</v>
      </c>
      <c r="B2932" s="22">
        <v>4.0999999999999996</v>
      </c>
      <c r="H2932" s="22">
        <v>3.13</v>
      </c>
      <c r="P2932" s="22">
        <v>91.46</v>
      </c>
      <c r="AC2932" s="22">
        <v>1.32</v>
      </c>
      <c r="AI2932" s="22">
        <v>13.81</v>
      </c>
    </row>
    <row r="2933" spans="1:35">
      <c r="A2933" s="22" t="s">
        <v>2710</v>
      </c>
      <c r="Z2933" s="22">
        <v>87.77</v>
      </c>
      <c r="AC2933" s="22">
        <v>12.23</v>
      </c>
      <c r="AI2933" s="22">
        <v>10.23</v>
      </c>
    </row>
    <row r="2934" spans="1:35">
      <c r="A2934" s="22" t="s">
        <v>1862</v>
      </c>
      <c r="H2934" s="22">
        <v>32.22</v>
      </c>
      <c r="I2934" s="22">
        <v>11.9</v>
      </c>
      <c r="K2934" s="22">
        <v>8.3000000000000007</v>
      </c>
      <c r="L2934" s="22">
        <v>2.87</v>
      </c>
      <c r="N2934" s="22">
        <v>25.6</v>
      </c>
      <c r="O2934" s="22">
        <v>11</v>
      </c>
      <c r="X2934" s="22">
        <v>1.2</v>
      </c>
      <c r="Z2934" s="22">
        <v>2.96</v>
      </c>
      <c r="AC2934" s="22">
        <v>2.13</v>
      </c>
      <c r="AF2934" s="22">
        <v>1.82</v>
      </c>
      <c r="AI2934" s="22">
        <v>13.29</v>
      </c>
    </row>
    <row r="2935" spans="1:35">
      <c r="A2935" s="22" t="s">
        <v>1863</v>
      </c>
      <c r="H2935" s="22">
        <v>22.04</v>
      </c>
      <c r="I2935" s="22">
        <v>6.96</v>
      </c>
      <c r="K2935" s="22">
        <v>3.06</v>
      </c>
      <c r="L2935" s="22">
        <v>2.96</v>
      </c>
      <c r="N2935" s="22">
        <v>17.84</v>
      </c>
      <c r="O2935" s="22">
        <v>5.96</v>
      </c>
      <c r="X2935" s="22">
        <v>3.29</v>
      </c>
      <c r="Z2935" s="22">
        <v>31.91</v>
      </c>
      <c r="AC2935" s="22">
        <v>4.25</v>
      </c>
      <c r="AF2935" s="22">
        <v>1.73</v>
      </c>
      <c r="AI2935" s="22">
        <v>9.65</v>
      </c>
    </row>
    <row r="2936" spans="1:35">
      <c r="A2936" s="22" t="s">
        <v>1864</v>
      </c>
      <c r="H2936" s="22">
        <v>14.06</v>
      </c>
      <c r="I2936" s="22">
        <v>3</v>
      </c>
      <c r="N2936" s="22">
        <v>7.99</v>
      </c>
      <c r="O2936" s="22">
        <v>3.04</v>
      </c>
      <c r="X2936" s="22">
        <v>9.39</v>
      </c>
      <c r="Z2936" s="22">
        <v>52.34</v>
      </c>
      <c r="AC2936" s="22">
        <v>8.39</v>
      </c>
      <c r="AF2936" s="22">
        <v>1.79</v>
      </c>
      <c r="AI2936" s="22">
        <v>4.8499999999999996</v>
      </c>
    </row>
    <row r="2937" spans="1:35">
      <c r="A2937" s="22" t="s">
        <v>1865</v>
      </c>
      <c r="H2937" s="22">
        <v>22.14</v>
      </c>
      <c r="I2937" s="22">
        <v>17.920000000000002</v>
      </c>
      <c r="K2937" s="22">
        <v>4.0999999999999996</v>
      </c>
      <c r="L2937" s="22">
        <v>4.9000000000000004</v>
      </c>
      <c r="N2937" s="22">
        <v>22.72</v>
      </c>
      <c r="O2937" s="22">
        <v>23.09</v>
      </c>
      <c r="P2937" s="22">
        <v>3.01</v>
      </c>
      <c r="AC2937" s="22">
        <v>2.1</v>
      </c>
      <c r="AI2937" s="22">
        <v>16.87</v>
      </c>
    </row>
    <row r="2938" spans="1:35">
      <c r="A2938" s="22" t="s">
        <v>1515</v>
      </c>
      <c r="I2938" s="22">
        <v>3.94</v>
      </c>
      <c r="L2938" s="22">
        <v>7.87</v>
      </c>
      <c r="N2938" s="22">
        <v>11.83</v>
      </c>
      <c r="O2938" s="22">
        <v>3.95</v>
      </c>
      <c r="P2938" s="22">
        <v>2.98</v>
      </c>
      <c r="W2938" s="22">
        <v>9.9499999999999993</v>
      </c>
      <c r="X2938" s="22">
        <v>15.03</v>
      </c>
      <c r="Z2938" s="22">
        <v>42.59</v>
      </c>
      <c r="AC2938" s="22">
        <v>1.87</v>
      </c>
      <c r="AI2938" s="22">
        <v>6.18</v>
      </c>
    </row>
    <row r="2939" spans="1:35">
      <c r="A2939" s="22" t="s">
        <v>1516</v>
      </c>
      <c r="H2939" s="22">
        <v>6.96</v>
      </c>
      <c r="I2939" s="22">
        <v>13.06</v>
      </c>
      <c r="L2939" s="22">
        <v>9.9499999999999993</v>
      </c>
      <c r="N2939" s="22">
        <v>16.07</v>
      </c>
      <c r="O2939" s="22">
        <v>7.02</v>
      </c>
      <c r="P2939" s="22">
        <v>15.13</v>
      </c>
      <c r="Z2939" s="22">
        <v>10.01</v>
      </c>
      <c r="AC2939" s="22">
        <v>1.96</v>
      </c>
      <c r="AF2939" s="22">
        <v>19.84</v>
      </c>
      <c r="AI2939" s="22">
        <v>8.0500000000000007</v>
      </c>
    </row>
    <row r="2940" spans="1:35">
      <c r="A2940" s="22" t="s">
        <v>1866</v>
      </c>
      <c r="H2940" s="22">
        <v>28.05</v>
      </c>
      <c r="I2940" s="22">
        <v>8.89</v>
      </c>
      <c r="K2940" s="22">
        <v>5.17</v>
      </c>
      <c r="L2940" s="22">
        <v>2.96</v>
      </c>
      <c r="N2940" s="22">
        <v>23.8</v>
      </c>
      <c r="O2940" s="22">
        <v>7.02</v>
      </c>
      <c r="X2940" s="22">
        <v>1.21</v>
      </c>
      <c r="Z2940" s="22">
        <v>19</v>
      </c>
      <c r="AC2940" s="22">
        <v>2.16</v>
      </c>
      <c r="AF2940" s="22">
        <v>1.76</v>
      </c>
      <c r="AI2940" s="22">
        <v>11.6</v>
      </c>
    </row>
    <row r="2941" spans="1:35">
      <c r="A2941" s="22" t="s">
        <v>1867</v>
      </c>
      <c r="H2941" s="22">
        <v>17.2</v>
      </c>
      <c r="I2941" s="22">
        <v>5.91</v>
      </c>
      <c r="L2941" s="22">
        <v>3</v>
      </c>
      <c r="N2941" s="22">
        <v>11.09</v>
      </c>
      <c r="O2941" s="22">
        <v>4.96</v>
      </c>
      <c r="X2941" s="22">
        <v>6.01</v>
      </c>
      <c r="Z2941" s="22">
        <v>45.05</v>
      </c>
      <c r="AC2941" s="22">
        <v>5.01</v>
      </c>
      <c r="AF2941" s="22">
        <v>1.78</v>
      </c>
      <c r="AI2941" s="22">
        <v>7.29</v>
      </c>
    </row>
    <row r="2942" spans="1:35">
      <c r="A2942" s="22" t="s">
        <v>2046</v>
      </c>
      <c r="AG2942" s="22">
        <v>100</v>
      </c>
      <c r="AI2942" s="22">
        <v>25.85</v>
      </c>
    </row>
    <row r="2943" spans="1:35">
      <c r="A2943" s="22" t="s">
        <v>2711</v>
      </c>
      <c r="B2943" s="22">
        <v>3.95</v>
      </c>
      <c r="D2943" s="22">
        <v>3.89</v>
      </c>
      <c r="H2943" s="22">
        <v>20.84</v>
      </c>
      <c r="J2943" s="22">
        <v>1.45</v>
      </c>
      <c r="K2943" s="22">
        <v>4.43</v>
      </c>
      <c r="L2943" s="22">
        <v>7.36</v>
      </c>
      <c r="N2943" s="22">
        <v>7.03</v>
      </c>
      <c r="O2943" s="22">
        <v>7.87</v>
      </c>
      <c r="P2943" s="22">
        <v>18.68</v>
      </c>
      <c r="V2943" s="22">
        <v>2.95</v>
      </c>
      <c r="Z2943" s="22">
        <v>17.760000000000002</v>
      </c>
      <c r="AC2943" s="22">
        <v>3.8</v>
      </c>
    </row>
    <row r="2944" spans="1:35">
      <c r="A2944" s="22" t="s">
        <v>2712</v>
      </c>
      <c r="B2944" s="22">
        <v>4.9800000000000004</v>
      </c>
      <c r="D2944" s="22">
        <v>3.98</v>
      </c>
      <c r="H2944" s="22">
        <v>9.98</v>
      </c>
      <c r="J2944" s="22">
        <v>0.48</v>
      </c>
      <c r="K2944" s="22">
        <v>2</v>
      </c>
      <c r="L2944" s="22">
        <v>8.92</v>
      </c>
      <c r="N2944" s="22">
        <v>2.97</v>
      </c>
      <c r="O2944" s="22">
        <v>3.5</v>
      </c>
      <c r="P2944" s="22">
        <v>15.06</v>
      </c>
      <c r="V2944" s="22">
        <v>2.94</v>
      </c>
      <c r="Z2944" s="22">
        <v>35.54</v>
      </c>
      <c r="AC2944" s="22">
        <v>9.65</v>
      </c>
    </row>
    <row r="2945" spans="1:35">
      <c r="A2945" s="22" t="s">
        <v>2713</v>
      </c>
      <c r="D2945" s="22">
        <v>2.79</v>
      </c>
      <c r="H2945" s="22">
        <v>33</v>
      </c>
      <c r="J2945" s="22">
        <v>2.34</v>
      </c>
      <c r="K2945" s="22">
        <v>7.1</v>
      </c>
      <c r="L2945" s="22">
        <v>8.67</v>
      </c>
      <c r="N2945" s="22">
        <v>13.95</v>
      </c>
      <c r="O2945" s="22">
        <v>12.03</v>
      </c>
      <c r="P2945" s="22">
        <v>16.21</v>
      </c>
      <c r="AC2945" s="22">
        <v>3.9</v>
      </c>
    </row>
    <row r="2946" spans="1:35">
      <c r="A2946" s="22" t="s">
        <v>2714</v>
      </c>
      <c r="B2946" s="22">
        <v>12.13</v>
      </c>
      <c r="H2946" s="22">
        <v>2.06</v>
      </c>
      <c r="P2946" s="22">
        <v>61.39</v>
      </c>
      <c r="Z2946" s="22">
        <v>22.35</v>
      </c>
      <c r="AC2946" s="22">
        <v>2.0699999999999998</v>
      </c>
      <c r="AI2946" s="22">
        <v>10.15</v>
      </c>
    </row>
    <row r="2947" spans="1:35">
      <c r="A2947" s="22" t="s">
        <v>2715</v>
      </c>
      <c r="AG2947" s="22">
        <v>100</v>
      </c>
    </row>
    <row r="2948" spans="1:35">
      <c r="A2948" s="22" t="s">
        <v>2716</v>
      </c>
      <c r="AG2948" s="22">
        <v>100</v>
      </c>
    </row>
    <row r="2949" spans="1:35">
      <c r="A2949" s="22" t="s">
        <v>2717</v>
      </c>
      <c r="AG2949" s="22">
        <v>100</v>
      </c>
    </row>
    <row r="2950" spans="1:35">
      <c r="A2950" s="22" t="s">
        <v>2718</v>
      </c>
      <c r="AG2950" s="22">
        <v>100</v>
      </c>
    </row>
    <row r="2951" spans="1:35">
      <c r="A2951" s="22" t="s">
        <v>1321</v>
      </c>
      <c r="N2951" s="22">
        <v>4.75</v>
      </c>
      <c r="P2951" s="22">
        <v>68.55</v>
      </c>
      <c r="V2951" s="22">
        <v>9.35</v>
      </c>
      <c r="Z2951" s="22">
        <v>9.39</v>
      </c>
      <c r="AC2951" s="22">
        <v>7.95</v>
      </c>
      <c r="AI2951" s="22">
        <v>15.86</v>
      </c>
    </row>
    <row r="2952" spans="1:35">
      <c r="A2952" s="22" t="s">
        <v>1322</v>
      </c>
      <c r="N2952" s="22">
        <v>4.68</v>
      </c>
      <c r="P2952" s="22">
        <v>58.15</v>
      </c>
      <c r="V2952" s="22">
        <v>9.26</v>
      </c>
      <c r="Z2952" s="22">
        <v>13.89</v>
      </c>
      <c r="AC2952" s="22">
        <v>14.02</v>
      </c>
      <c r="AI2952" s="22">
        <v>14.48</v>
      </c>
    </row>
    <row r="2953" spans="1:35">
      <c r="A2953" s="22" t="s">
        <v>1868</v>
      </c>
      <c r="H2953" s="22">
        <v>47.03</v>
      </c>
      <c r="I2953" s="22">
        <v>2.09</v>
      </c>
      <c r="K2953" s="22">
        <v>3.29</v>
      </c>
      <c r="L2953" s="22">
        <v>19.73</v>
      </c>
      <c r="N2953" s="22">
        <v>8.4</v>
      </c>
      <c r="AC2953" s="22">
        <v>19.46</v>
      </c>
      <c r="AI2953" s="22">
        <v>4.4000000000000004</v>
      </c>
    </row>
    <row r="2954" spans="1:35">
      <c r="A2954" s="22" t="s">
        <v>1323</v>
      </c>
      <c r="N2954" s="22">
        <v>66.47</v>
      </c>
      <c r="W2954" s="22">
        <v>12.35</v>
      </c>
      <c r="X2954" s="22">
        <v>10.74</v>
      </c>
      <c r="AC2954" s="22">
        <v>4.29</v>
      </c>
      <c r="AF2954" s="22">
        <v>6.14</v>
      </c>
      <c r="AI2954" s="22">
        <v>20.93</v>
      </c>
    </row>
    <row r="2955" spans="1:35">
      <c r="A2955" s="22" t="s">
        <v>1324</v>
      </c>
      <c r="H2955" s="22">
        <v>8.0299999999999994</v>
      </c>
      <c r="L2955" s="22">
        <v>6.11</v>
      </c>
      <c r="N2955" s="22">
        <v>82.65</v>
      </c>
      <c r="AC2955" s="22">
        <v>3.21</v>
      </c>
      <c r="AI2955" s="22">
        <v>11.53</v>
      </c>
    </row>
    <row r="2956" spans="1:35">
      <c r="A2956" s="22" t="s">
        <v>2719</v>
      </c>
      <c r="B2956" s="22">
        <v>12.01</v>
      </c>
      <c r="H2956" s="22">
        <v>2.04</v>
      </c>
      <c r="P2956" s="22">
        <v>46.73</v>
      </c>
      <c r="Z2956" s="22">
        <v>37.25</v>
      </c>
      <c r="AC2956" s="22">
        <v>1.97</v>
      </c>
      <c r="AI2956" s="22">
        <v>8.67</v>
      </c>
    </row>
    <row r="2957" spans="1:35">
      <c r="A2957" s="22" t="s">
        <v>1325</v>
      </c>
      <c r="D2957" s="22">
        <v>4.2</v>
      </c>
      <c r="H2957" s="22">
        <v>32.93</v>
      </c>
      <c r="I2957" s="22">
        <v>10.130000000000001</v>
      </c>
      <c r="K2957" s="22">
        <v>6.59</v>
      </c>
      <c r="L2957" s="22">
        <v>16.04</v>
      </c>
      <c r="N2957" s="22">
        <v>13.93</v>
      </c>
      <c r="O2957" s="22">
        <v>3.54</v>
      </c>
      <c r="P2957" s="22">
        <v>5.78</v>
      </c>
      <c r="AC2957" s="22">
        <v>5.37</v>
      </c>
      <c r="AF2957" s="22">
        <v>1.49</v>
      </c>
      <c r="AI2957" s="22">
        <v>24.29</v>
      </c>
    </row>
    <row r="2958" spans="1:35">
      <c r="A2958" s="22" t="s">
        <v>1326</v>
      </c>
      <c r="B2958" s="22">
        <v>7.79</v>
      </c>
      <c r="C2958" s="22">
        <v>0.99</v>
      </c>
      <c r="D2958" s="22">
        <v>4.17</v>
      </c>
      <c r="H2958" s="22">
        <v>15.64</v>
      </c>
      <c r="I2958" s="22">
        <v>7.66</v>
      </c>
      <c r="K2958" s="22">
        <v>4.9800000000000004</v>
      </c>
      <c r="L2958" s="22">
        <v>10.1</v>
      </c>
      <c r="N2958" s="22">
        <v>14.94</v>
      </c>
      <c r="O2958" s="22">
        <v>1.31</v>
      </c>
      <c r="P2958" s="22">
        <v>1.38</v>
      </c>
      <c r="Z2958" s="22">
        <v>15.62</v>
      </c>
      <c r="AC2958" s="22">
        <v>9.3000000000000007</v>
      </c>
      <c r="AF2958" s="22">
        <v>6.12</v>
      </c>
      <c r="AI2958" s="22">
        <v>16.88</v>
      </c>
    </row>
    <row r="2959" spans="1:35">
      <c r="A2959" s="22" t="s">
        <v>1327</v>
      </c>
      <c r="B2959" s="22">
        <v>16.510000000000002</v>
      </c>
      <c r="C2959" s="22">
        <v>1.17</v>
      </c>
      <c r="D2959" s="22">
        <v>5</v>
      </c>
      <c r="H2959" s="22">
        <v>10.56</v>
      </c>
      <c r="I2959" s="22">
        <v>2.09</v>
      </c>
      <c r="K2959" s="22">
        <v>0.81</v>
      </c>
      <c r="L2959" s="22">
        <v>7.96</v>
      </c>
      <c r="N2959" s="22">
        <v>13.77</v>
      </c>
      <c r="O2959" s="22">
        <v>0.16</v>
      </c>
      <c r="P2959" s="22">
        <v>3.01</v>
      </c>
      <c r="Z2959" s="22">
        <v>21.79</v>
      </c>
      <c r="AC2959" s="22">
        <v>11.66</v>
      </c>
      <c r="AF2959" s="22">
        <v>5.51</v>
      </c>
      <c r="AI2959" s="22">
        <v>10.02</v>
      </c>
    </row>
    <row r="2960" spans="1:35">
      <c r="A2960" s="22" t="s">
        <v>1328</v>
      </c>
      <c r="C2960" s="22">
        <v>3.6</v>
      </c>
      <c r="D2960" s="22">
        <v>2.0699999999999998</v>
      </c>
      <c r="H2960" s="22">
        <v>5.89</v>
      </c>
      <c r="I2960" s="22">
        <v>4.54</v>
      </c>
      <c r="K2960" s="22">
        <v>0.32</v>
      </c>
      <c r="L2960" s="22">
        <v>10.050000000000001</v>
      </c>
      <c r="N2960" s="22">
        <v>14.1</v>
      </c>
      <c r="O2960" s="22">
        <v>0.54</v>
      </c>
      <c r="P2960" s="22">
        <v>2.57</v>
      </c>
      <c r="Z2960" s="22">
        <v>37.96</v>
      </c>
      <c r="AC2960" s="22">
        <v>4.93</v>
      </c>
      <c r="AF2960" s="22">
        <v>13.43</v>
      </c>
      <c r="AI2960" s="22">
        <v>11.4</v>
      </c>
    </row>
    <row r="2961" spans="1:35">
      <c r="A2961" s="22" t="s">
        <v>1869</v>
      </c>
      <c r="AG2961" s="22">
        <v>100</v>
      </c>
      <c r="AI2961" s="22">
        <v>-6.29</v>
      </c>
    </row>
    <row r="2962" spans="1:35">
      <c r="A2962" s="22" t="s">
        <v>1329</v>
      </c>
      <c r="H2962" s="22">
        <v>97.89</v>
      </c>
      <c r="N2962" s="22">
        <v>0.15</v>
      </c>
      <c r="P2962" s="22">
        <v>0.15</v>
      </c>
      <c r="AC2962" s="22">
        <v>0.37</v>
      </c>
      <c r="AF2962" s="22">
        <v>1.45</v>
      </c>
      <c r="AI2962" s="22">
        <v>35.64</v>
      </c>
    </row>
    <row r="2963" spans="1:35">
      <c r="A2963" s="22" t="s">
        <v>2720</v>
      </c>
      <c r="B2963" s="22">
        <v>13.09</v>
      </c>
      <c r="H2963" s="22">
        <v>0.99</v>
      </c>
      <c r="P2963" s="22">
        <v>27.9</v>
      </c>
      <c r="Z2963" s="22">
        <v>55.46</v>
      </c>
      <c r="AC2963" s="22">
        <v>2.56</v>
      </c>
      <c r="AI2963" s="22">
        <v>6.37</v>
      </c>
    </row>
    <row r="2964" spans="1:35">
      <c r="A2964" s="22" t="s">
        <v>2923</v>
      </c>
      <c r="H2964" s="22">
        <v>5.88</v>
      </c>
      <c r="I2964" s="22">
        <v>3.28</v>
      </c>
      <c r="N2964" s="22">
        <v>7.27</v>
      </c>
      <c r="P2964" s="22">
        <v>44.02</v>
      </c>
      <c r="Z2964" s="22">
        <v>28.49</v>
      </c>
      <c r="AC2964" s="22">
        <v>5.84</v>
      </c>
      <c r="AE2964" s="22">
        <v>2.4700000000000002</v>
      </c>
      <c r="AF2964" s="22">
        <v>2.76</v>
      </c>
      <c r="AI2964" s="22">
        <v>10.45</v>
      </c>
    </row>
    <row r="2965" spans="1:35">
      <c r="A2965" s="22" t="s">
        <v>2764</v>
      </c>
      <c r="N2965" s="22">
        <v>7.28</v>
      </c>
      <c r="P2965" s="22">
        <v>34.14</v>
      </c>
      <c r="V2965" s="22">
        <v>3.68</v>
      </c>
      <c r="Z2965" s="22">
        <v>35.36</v>
      </c>
      <c r="AC2965" s="22">
        <v>10.31</v>
      </c>
      <c r="AE2965" s="22">
        <v>4.84</v>
      </c>
      <c r="AF2965" s="22">
        <v>4.4000000000000004</v>
      </c>
      <c r="AI2965" s="22">
        <v>7.02</v>
      </c>
    </row>
    <row r="2966" spans="1:35">
      <c r="A2966" s="22" t="s">
        <v>2721</v>
      </c>
      <c r="H2966" s="22">
        <v>5.83</v>
      </c>
      <c r="I2966" s="22">
        <v>4.5</v>
      </c>
      <c r="N2966" s="22">
        <v>6.01</v>
      </c>
      <c r="P2966" s="22">
        <v>54.63</v>
      </c>
      <c r="V2966" s="22">
        <v>3.36</v>
      </c>
      <c r="Z2966" s="22">
        <v>18.649999999999999</v>
      </c>
      <c r="AC2966" s="22">
        <v>2.85</v>
      </c>
      <c r="AE2966" s="22">
        <v>2.75</v>
      </c>
      <c r="AF2966" s="22">
        <v>1.43</v>
      </c>
      <c r="AI2966" s="22">
        <v>12.66</v>
      </c>
    </row>
    <row r="2967" spans="1:35">
      <c r="A2967" s="22" t="s">
        <v>2722</v>
      </c>
      <c r="AG2967" s="22">
        <v>100</v>
      </c>
      <c r="AI2967" s="22">
        <v>9.82</v>
      </c>
    </row>
    <row r="2968" spans="1:35">
      <c r="A2968" s="22" t="s">
        <v>2723</v>
      </c>
      <c r="H2968" s="22">
        <v>43.54</v>
      </c>
      <c r="I2968" s="22">
        <v>5.05</v>
      </c>
      <c r="J2968" s="22">
        <v>5.63</v>
      </c>
      <c r="K2968" s="22">
        <v>5.44</v>
      </c>
      <c r="L2968" s="22">
        <v>25.02</v>
      </c>
      <c r="N2968" s="22">
        <v>7.81</v>
      </c>
      <c r="O2968" s="22">
        <v>1.0900000000000001</v>
      </c>
      <c r="P2968" s="22">
        <v>0.49</v>
      </c>
      <c r="AC2968" s="22">
        <v>5.05</v>
      </c>
      <c r="AF2968" s="22">
        <v>0.88</v>
      </c>
      <c r="AI2968" s="22">
        <v>32.46</v>
      </c>
    </row>
    <row r="2969" spans="1:35">
      <c r="A2969" s="22" t="s">
        <v>2724</v>
      </c>
      <c r="N2969" s="22">
        <v>86.01</v>
      </c>
      <c r="AC2969" s="22">
        <v>13.99</v>
      </c>
      <c r="AI2969" s="22">
        <v>24.47</v>
      </c>
    </row>
    <row r="2970" spans="1:35">
      <c r="A2970" s="22" t="s">
        <v>2725</v>
      </c>
      <c r="AG2970" s="22">
        <v>100</v>
      </c>
      <c r="AI2970" s="22">
        <v>13.04</v>
      </c>
    </row>
    <row r="2971" spans="1:35">
      <c r="A2971" s="22" t="s">
        <v>2726</v>
      </c>
      <c r="AG2971" s="22">
        <v>100</v>
      </c>
    </row>
    <row r="2972" spans="1:35">
      <c r="A2972" s="22" t="s">
        <v>1330</v>
      </c>
      <c r="B2972" s="22">
        <v>14.17</v>
      </c>
      <c r="D2972" s="22">
        <v>6.85</v>
      </c>
      <c r="N2972" s="22">
        <v>12.16</v>
      </c>
      <c r="P2972" s="22">
        <v>15.07</v>
      </c>
      <c r="Z2972" s="22">
        <v>26.01</v>
      </c>
      <c r="AC2972" s="22">
        <v>9.02</v>
      </c>
      <c r="AE2972" s="22">
        <v>16.73</v>
      </c>
      <c r="AI2972" s="22">
        <v>7.5</v>
      </c>
    </row>
    <row r="2973" spans="1:35">
      <c r="A2973" s="22" t="s">
        <v>2727</v>
      </c>
      <c r="D2973" s="22">
        <v>4.9800000000000004</v>
      </c>
      <c r="H2973" s="22">
        <v>7.15</v>
      </c>
      <c r="N2973" s="22">
        <v>21.12</v>
      </c>
      <c r="P2973" s="22">
        <v>40.74</v>
      </c>
      <c r="Z2973" s="22">
        <v>20.89</v>
      </c>
      <c r="AC2973" s="22">
        <v>2.21</v>
      </c>
      <c r="AF2973" s="22">
        <v>2.92</v>
      </c>
    </row>
    <row r="2974" spans="1:35">
      <c r="A2974" s="22" t="s">
        <v>1331</v>
      </c>
      <c r="B2974" s="22">
        <v>7.07</v>
      </c>
      <c r="D2974" s="22">
        <v>5.93</v>
      </c>
      <c r="H2974" s="22">
        <v>6.12</v>
      </c>
      <c r="L2974" s="22">
        <v>4.84</v>
      </c>
      <c r="N2974" s="22">
        <v>12.16</v>
      </c>
      <c r="P2974" s="22">
        <v>47.21</v>
      </c>
      <c r="Z2974" s="22">
        <v>4.92</v>
      </c>
      <c r="AC2974" s="22">
        <v>7.02</v>
      </c>
      <c r="AE2974" s="22">
        <v>4.72</v>
      </c>
      <c r="AI2974" s="22">
        <v>18.7</v>
      </c>
    </row>
    <row r="2975" spans="1:35">
      <c r="A2975" s="22" t="s">
        <v>1332</v>
      </c>
      <c r="B2975" s="22">
        <v>11.06</v>
      </c>
      <c r="D2975" s="22">
        <v>5.98</v>
      </c>
      <c r="L2975" s="22">
        <v>6.09</v>
      </c>
      <c r="N2975" s="22">
        <v>4.8600000000000003</v>
      </c>
      <c r="P2975" s="22">
        <v>33.03</v>
      </c>
      <c r="Z2975" s="22">
        <v>20.82</v>
      </c>
      <c r="AC2975" s="22">
        <v>9.1199999999999992</v>
      </c>
      <c r="AE2975" s="22">
        <v>9.0299999999999994</v>
      </c>
      <c r="AI2975" s="22">
        <v>11.48</v>
      </c>
    </row>
    <row r="2976" spans="1:35">
      <c r="A2976" s="22" t="s">
        <v>1333</v>
      </c>
      <c r="B2976" s="22">
        <v>5.93</v>
      </c>
      <c r="D2976" s="22">
        <v>5.84</v>
      </c>
      <c r="H2976" s="22">
        <v>7.11</v>
      </c>
      <c r="P2976" s="22">
        <v>48.26</v>
      </c>
      <c r="Z2976" s="22">
        <v>11.9</v>
      </c>
      <c r="AC2976" s="22">
        <v>7.24</v>
      </c>
      <c r="AE2976" s="22">
        <v>13.72</v>
      </c>
      <c r="AI2976" s="22">
        <v>14.86</v>
      </c>
    </row>
    <row r="2977" spans="1:35">
      <c r="A2977" s="22" t="s">
        <v>261</v>
      </c>
      <c r="N2977" s="22">
        <v>20.45</v>
      </c>
      <c r="P2977" s="22">
        <v>36.799999999999997</v>
      </c>
      <c r="Z2977" s="22">
        <v>28.07</v>
      </c>
      <c r="AC2977" s="22">
        <v>2.72</v>
      </c>
      <c r="AE2977" s="22">
        <v>8.0500000000000007</v>
      </c>
      <c r="AF2977" s="22">
        <v>3.91</v>
      </c>
      <c r="AI2977" s="22">
        <v>8.98</v>
      </c>
    </row>
    <row r="2978" spans="1:35">
      <c r="A2978" s="22" t="s">
        <v>2728</v>
      </c>
      <c r="H2978" s="22">
        <v>0.01</v>
      </c>
      <c r="O2978" s="22">
        <v>0</v>
      </c>
      <c r="P2978" s="22">
        <v>0.06</v>
      </c>
      <c r="Z2978" s="22">
        <v>0.03</v>
      </c>
      <c r="AC2978" s="22">
        <v>95.9</v>
      </c>
      <c r="AE2978" s="22">
        <v>4</v>
      </c>
    </row>
    <row r="2979" spans="1:35">
      <c r="A2979" s="22" t="s">
        <v>2729</v>
      </c>
      <c r="H2979" s="22">
        <v>0</v>
      </c>
      <c r="O2979" s="22">
        <v>0</v>
      </c>
      <c r="P2979" s="22">
        <v>0.02</v>
      </c>
      <c r="Z2979" s="22">
        <v>0.01</v>
      </c>
      <c r="AC2979" s="22">
        <v>94.47</v>
      </c>
      <c r="AE2979" s="22">
        <v>5.5</v>
      </c>
    </row>
    <row r="2980" spans="1:35">
      <c r="A2980" s="22" t="s">
        <v>2730</v>
      </c>
      <c r="H2980" s="22">
        <v>0</v>
      </c>
      <c r="O2980" s="22">
        <v>0</v>
      </c>
      <c r="P2980" s="22">
        <v>0.04</v>
      </c>
      <c r="Z2980" s="22">
        <v>0.04</v>
      </c>
      <c r="AC2980" s="22">
        <v>95.41</v>
      </c>
      <c r="AE2980" s="22">
        <v>4.5</v>
      </c>
    </row>
    <row r="2981" spans="1:35">
      <c r="A2981" s="22" t="s">
        <v>2731</v>
      </c>
      <c r="H2981" s="22">
        <v>6.06</v>
      </c>
      <c r="I2981" s="22">
        <v>5.01</v>
      </c>
      <c r="K2981" s="22">
        <v>5.13</v>
      </c>
      <c r="L2981" s="22">
        <v>4.95</v>
      </c>
      <c r="N2981" s="22">
        <v>3.04</v>
      </c>
      <c r="P2981" s="22">
        <v>27.16</v>
      </c>
      <c r="Z2981" s="22">
        <v>34.75</v>
      </c>
      <c r="AC2981" s="22">
        <v>8.39</v>
      </c>
      <c r="AE2981" s="22">
        <v>5.51</v>
      </c>
    </row>
    <row r="2982" spans="1:35">
      <c r="A2982" s="22" t="s">
        <v>2732</v>
      </c>
      <c r="H2982" s="22">
        <v>8.06</v>
      </c>
      <c r="I2982" s="22">
        <v>6.13</v>
      </c>
      <c r="K2982" s="22">
        <v>6.19</v>
      </c>
      <c r="L2982" s="22">
        <v>5.96</v>
      </c>
      <c r="N2982" s="22">
        <v>4.05</v>
      </c>
      <c r="O2982" s="22">
        <v>4.0199999999999996</v>
      </c>
      <c r="P2982" s="22">
        <v>31.35</v>
      </c>
      <c r="Z2982" s="22">
        <v>22.17</v>
      </c>
      <c r="AC2982" s="22">
        <v>6.56</v>
      </c>
      <c r="AE2982" s="22">
        <v>5.51</v>
      </c>
    </row>
    <row r="2983" spans="1:35">
      <c r="A2983" s="22" t="s">
        <v>1548</v>
      </c>
      <c r="AG2983" s="22">
        <v>100</v>
      </c>
      <c r="AI2983" s="22">
        <v>-1.48</v>
      </c>
    </row>
    <row r="2984" spans="1:35">
      <c r="A2984" s="22" t="s">
        <v>1870</v>
      </c>
      <c r="B2984" s="22">
        <v>6.35</v>
      </c>
      <c r="D2984" s="22">
        <v>5.46</v>
      </c>
      <c r="H2984" s="22">
        <v>36.96</v>
      </c>
      <c r="I2984" s="22">
        <v>4.42</v>
      </c>
      <c r="J2984" s="22">
        <v>31</v>
      </c>
      <c r="L2984" s="22">
        <v>7.36</v>
      </c>
      <c r="N2984" s="22">
        <v>6.38</v>
      </c>
      <c r="AC2984" s="22">
        <v>0.44</v>
      </c>
      <c r="AF2984" s="22">
        <v>1.62</v>
      </c>
      <c r="AI2984" s="22">
        <v>21.16</v>
      </c>
    </row>
    <row r="2985" spans="1:35">
      <c r="A2985" s="22" t="s">
        <v>2733</v>
      </c>
      <c r="B2985" s="22">
        <v>-1.23</v>
      </c>
      <c r="L2985" s="22">
        <v>5.36</v>
      </c>
      <c r="P2985" s="22">
        <v>3.86</v>
      </c>
      <c r="Z2985" s="22">
        <v>84.78</v>
      </c>
      <c r="AC2985" s="22">
        <v>7.23</v>
      </c>
      <c r="AI2985" s="22">
        <v>5.72</v>
      </c>
    </row>
    <row r="2986" spans="1:35">
      <c r="A2986" s="22" t="s">
        <v>1549</v>
      </c>
      <c r="B2986" s="22">
        <v>-1.86</v>
      </c>
      <c r="D2986" s="22">
        <v>4.67</v>
      </c>
      <c r="L2986" s="22">
        <v>7.74</v>
      </c>
      <c r="N2986" s="22">
        <v>2.08</v>
      </c>
      <c r="O2986" s="22">
        <v>3.86</v>
      </c>
      <c r="P2986" s="22">
        <v>52.23</v>
      </c>
      <c r="Z2986" s="22">
        <v>17.489999999999998</v>
      </c>
      <c r="AC2986" s="22">
        <v>11.15</v>
      </c>
      <c r="AF2986" s="22">
        <v>2.64</v>
      </c>
      <c r="AI2986" s="22">
        <v>10.29</v>
      </c>
    </row>
    <row r="2987" spans="1:35">
      <c r="A2987" s="22" t="s">
        <v>1550</v>
      </c>
      <c r="B2987" s="22">
        <v>-0.14000000000000001</v>
      </c>
      <c r="D2987" s="22">
        <v>2.52</v>
      </c>
      <c r="L2987" s="22">
        <v>9.98</v>
      </c>
      <c r="N2987" s="22">
        <v>3.33</v>
      </c>
      <c r="P2987" s="22">
        <v>32.83</v>
      </c>
      <c r="Z2987" s="22">
        <v>37.380000000000003</v>
      </c>
      <c r="AC2987" s="22">
        <v>6.29</v>
      </c>
      <c r="AF2987" s="22">
        <v>7.81</v>
      </c>
      <c r="AI2987" s="22">
        <v>6.98</v>
      </c>
    </row>
    <row r="2988" spans="1:35">
      <c r="A2988" s="22" t="s">
        <v>1551</v>
      </c>
      <c r="B2988" s="22">
        <v>-2.34</v>
      </c>
      <c r="D2988" s="22">
        <v>8.07</v>
      </c>
      <c r="L2988" s="22">
        <v>15.31</v>
      </c>
      <c r="O2988" s="22">
        <v>7.63</v>
      </c>
      <c r="P2988" s="22">
        <v>56.96</v>
      </c>
      <c r="Z2988" s="22">
        <v>1.7</v>
      </c>
      <c r="AC2988" s="22">
        <v>12.68</v>
      </c>
      <c r="AI2988" s="22">
        <v>14.1</v>
      </c>
    </row>
    <row r="2989" spans="1:35">
      <c r="A2989" s="22" t="s">
        <v>1334</v>
      </c>
      <c r="B2989" s="22">
        <v>-0.16</v>
      </c>
      <c r="D2989" s="22">
        <v>39.39</v>
      </c>
      <c r="H2989" s="22">
        <v>31.91</v>
      </c>
      <c r="I2989" s="22">
        <v>2.61</v>
      </c>
      <c r="L2989" s="22">
        <v>9.43</v>
      </c>
      <c r="N2989" s="22">
        <v>10.5</v>
      </c>
      <c r="AC2989" s="22">
        <v>6.32</v>
      </c>
      <c r="AI2989" s="22">
        <v>22.73</v>
      </c>
    </row>
    <row r="2990" spans="1:35">
      <c r="A2990" s="22" t="s">
        <v>1335</v>
      </c>
      <c r="D2990" s="22">
        <v>28.87</v>
      </c>
      <c r="L2990" s="22">
        <v>12.81</v>
      </c>
      <c r="N2990" s="22">
        <v>10.29</v>
      </c>
      <c r="P2990" s="22">
        <v>2.37</v>
      </c>
      <c r="W2990" s="22">
        <v>2.23</v>
      </c>
      <c r="Z2990" s="22">
        <v>21.82</v>
      </c>
      <c r="AC2990" s="22">
        <v>3.72</v>
      </c>
      <c r="AF2990" s="22">
        <v>17.89</v>
      </c>
      <c r="AI2990" s="22">
        <v>3.92</v>
      </c>
    </row>
    <row r="2991" spans="1:35">
      <c r="A2991" s="22" t="s">
        <v>2734</v>
      </c>
      <c r="N2991" s="22">
        <v>41.15</v>
      </c>
      <c r="AC2991" s="22">
        <v>2.4500000000000002</v>
      </c>
      <c r="AF2991" s="22">
        <v>56.39</v>
      </c>
      <c r="AI2991" s="22">
        <v>7.39</v>
      </c>
    </row>
    <row r="2992" spans="1:35">
      <c r="A2992" s="22" t="s">
        <v>1336</v>
      </c>
      <c r="B2992" s="22">
        <v>3.98</v>
      </c>
      <c r="H2992" s="22">
        <v>15.37</v>
      </c>
      <c r="I2992" s="22">
        <v>2.95</v>
      </c>
      <c r="K2992" s="22">
        <v>3.2</v>
      </c>
      <c r="L2992" s="22">
        <v>3.08</v>
      </c>
      <c r="N2992" s="22">
        <v>6.09</v>
      </c>
      <c r="P2992" s="22">
        <v>41.07</v>
      </c>
      <c r="Z2992" s="22">
        <v>22.86</v>
      </c>
      <c r="AC2992" s="22">
        <v>1.42</v>
      </c>
      <c r="AI2992" s="22">
        <v>16.87</v>
      </c>
    </row>
    <row r="2993" spans="1:35">
      <c r="A2993" s="22" t="s">
        <v>1337</v>
      </c>
      <c r="H2993" s="22">
        <v>10.17</v>
      </c>
      <c r="I2993" s="22">
        <v>4.05</v>
      </c>
      <c r="K2993" s="22">
        <v>3.13</v>
      </c>
      <c r="L2993" s="22">
        <v>3.07</v>
      </c>
      <c r="N2993" s="22">
        <v>6.97</v>
      </c>
      <c r="P2993" s="22">
        <v>28.76</v>
      </c>
      <c r="Z2993" s="22">
        <v>34.99</v>
      </c>
      <c r="AC2993" s="22">
        <v>1.68</v>
      </c>
      <c r="AF2993" s="22">
        <v>7.18</v>
      </c>
      <c r="AI2993" s="22">
        <v>13.68</v>
      </c>
    </row>
    <row r="2994" spans="1:35">
      <c r="A2994" s="22" t="s">
        <v>1338</v>
      </c>
      <c r="B2994" s="22">
        <v>3.99</v>
      </c>
      <c r="D2994" s="22">
        <v>3.06</v>
      </c>
      <c r="H2994" s="22">
        <v>4.16</v>
      </c>
      <c r="L2994" s="22">
        <v>3.06</v>
      </c>
      <c r="N2994" s="22">
        <v>3.12</v>
      </c>
      <c r="P2994" s="22">
        <v>21.77</v>
      </c>
      <c r="Z2994" s="22">
        <v>48.17</v>
      </c>
      <c r="AC2994" s="22">
        <v>6.16</v>
      </c>
      <c r="AF2994" s="22">
        <v>6.52</v>
      </c>
      <c r="AI2994" s="22">
        <v>8.82</v>
      </c>
    </row>
    <row r="2995" spans="1:35">
      <c r="A2995" s="22" t="s">
        <v>1339</v>
      </c>
      <c r="H2995" s="22">
        <v>35.24</v>
      </c>
      <c r="I2995" s="22">
        <v>4.03</v>
      </c>
      <c r="K2995" s="22">
        <v>6.23</v>
      </c>
      <c r="L2995" s="22">
        <v>7.04</v>
      </c>
      <c r="O2995" s="22">
        <v>3.03</v>
      </c>
      <c r="P2995" s="22">
        <v>42.69</v>
      </c>
      <c r="AC2995" s="22">
        <v>1.74</v>
      </c>
      <c r="AI2995" s="22">
        <v>24.57</v>
      </c>
    </row>
    <row r="2996" spans="1:35">
      <c r="A2996" s="22" t="s">
        <v>1340</v>
      </c>
      <c r="D2996" s="22">
        <v>3</v>
      </c>
      <c r="H2996" s="22">
        <v>10.97</v>
      </c>
      <c r="I2996" s="22">
        <v>9.2899999999999991</v>
      </c>
      <c r="K2996" s="22">
        <v>7.19</v>
      </c>
      <c r="L2996" s="22">
        <v>5.64</v>
      </c>
      <c r="N2996" s="22">
        <v>15.85</v>
      </c>
      <c r="O2996" s="22">
        <v>6.67</v>
      </c>
      <c r="P2996" s="22">
        <v>23.73</v>
      </c>
      <c r="Z2996" s="22">
        <v>7.89</v>
      </c>
      <c r="AC2996" s="22">
        <v>5.45</v>
      </c>
      <c r="AE2996" s="22">
        <v>2.73</v>
      </c>
      <c r="AF2996" s="22">
        <v>1.59</v>
      </c>
      <c r="AI2996" s="22">
        <v>18.829999999999998</v>
      </c>
    </row>
    <row r="2997" spans="1:35">
      <c r="A2997" s="22" t="s">
        <v>1341</v>
      </c>
      <c r="D2997" s="22">
        <v>3.04</v>
      </c>
      <c r="E2997" s="22">
        <v>2.34</v>
      </c>
      <c r="I2997" s="22">
        <v>2.58</v>
      </c>
      <c r="L2997" s="22">
        <v>2.97</v>
      </c>
      <c r="N2997" s="22">
        <v>8.39</v>
      </c>
      <c r="P2997" s="22">
        <v>21.48</v>
      </c>
      <c r="V2997" s="22">
        <v>9.14</v>
      </c>
      <c r="Z2997" s="22">
        <v>35.1</v>
      </c>
      <c r="AC2997" s="22">
        <v>9.01</v>
      </c>
      <c r="AE2997" s="22">
        <v>4.83</v>
      </c>
      <c r="AF2997" s="22">
        <v>1.1200000000000001</v>
      </c>
      <c r="AI2997" s="22">
        <v>7.67</v>
      </c>
    </row>
    <row r="2998" spans="1:35">
      <c r="A2998" s="22" t="s">
        <v>1342</v>
      </c>
      <c r="B2998" s="22">
        <v>-0.05</v>
      </c>
      <c r="H2998" s="22">
        <v>4.26</v>
      </c>
      <c r="I2998" s="22">
        <v>11.42</v>
      </c>
      <c r="J2998" s="22">
        <v>68.959999999999994</v>
      </c>
      <c r="K2998" s="22">
        <v>4.45</v>
      </c>
      <c r="L2998" s="22">
        <v>7.71</v>
      </c>
      <c r="AC2998" s="22">
        <v>3.25</v>
      </c>
      <c r="AI2998" s="22">
        <v>22.55</v>
      </c>
    </row>
    <row r="2999" spans="1:35">
      <c r="A2999" s="22" t="s">
        <v>1343</v>
      </c>
      <c r="B2999" s="22">
        <v>5.04</v>
      </c>
      <c r="P2999" s="22">
        <v>34.619999999999997</v>
      </c>
      <c r="R2999" s="22">
        <v>8.6999999999999993</v>
      </c>
      <c r="Z2999" s="22">
        <v>9.3800000000000008</v>
      </c>
      <c r="AC2999" s="22">
        <v>11.52</v>
      </c>
      <c r="AE2999" s="22">
        <v>30.74</v>
      </c>
      <c r="AI2999" s="22">
        <v>6.7</v>
      </c>
    </row>
    <row r="3000" spans="1:35">
      <c r="A3000" s="22" t="s">
        <v>2735</v>
      </c>
      <c r="AG3000" s="22">
        <v>100</v>
      </c>
    </row>
    <row r="3001" spans="1:35">
      <c r="A3001" s="22" t="s">
        <v>2736</v>
      </c>
      <c r="AG3001" s="22">
        <v>100</v>
      </c>
    </row>
    <row r="3002" spans="1:35">
      <c r="A3002" s="22" t="s">
        <v>1871</v>
      </c>
      <c r="I3002" s="22">
        <v>3.93</v>
      </c>
      <c r="N3002" s="22">
        <v>9.5399999999999991</v>
      </c>
      <c r="O3002" s="22">
        <v>3.99</v>
      </c>
      <c r="P3002" s="22">
        <v>52.84</v>
      </c>
      <c r="Z3002" s="22">
        <v>12.4</v>
      </c>
      <c r="AC3002" s="22">
        <v>10.54</v>
      </c>
      <c r="AE3002" s="22">
        <v>6.77</v>
      </c>
      <c r="AI3002" s="22">
        <v>14.61</v>
      </c>
    </row>
    <row r="3003" spans="1:35">
      <c r="A3003" s="22" t="s">
        <v>1872</v>
      </c>
      <c r="B3003" s="22">
        <v>0.95</v>
      </c>
      <c r="D3003" s="22">
        <v>3.76</v>
      </c>
      <c r="H3003" s="22">
        <v>6.04</v>
      </c>
      <c r="L3003" s="22">
        <v>9.49</v>
      </c>
      <c r="N3003" s="22">
        <v>68.349999999999994</v>
      </c>
      <c r="AC3003" s="22">
        <v>11.4</v>
      </c>
      <c r="AI3003" s="22">
        <v>0</v>
      </c>
    </row>
    <row r="3004" spans="1:35">
      <c r="A3004" s="22" t="s">
        <v>2737</v>
      </c>
      <c r="AG3004" s="22">
        <v>100</v>
      </c>
      <c r="AI3004" s="22">
        <v>9.76</v>
      </c>
    </row>
    <row r="3005" spans="1:35">
      <c r="A3005" s="22" t="s">
        <v>1344</v>
      </c>
      <c r="L3005" s="22">
        <v>12.7</v>
      </c>
      <c r="N3005" s="22">
        <v>83.51</v>
      </c>
      <c r="P3005" s="22">
        <v>0.14000000000000001</v>
      </c>
      <c r="AC3005" s="22">
        <v>2.4700000000000002</v>
      </c>
      <c r="AF3005" s="22">
        <v>1.19</v>
      </c>
      <c r="AI3005" s="22">
        <v>0.68</v>
      </c>
    </row>
    <row r="3006" spans="1:35">
      <c r="A3006" s="22" t="s">
        <v>2738</v>
      </c>
      <c r="H3006" s="22">
        <v>18.489999999999998</v>
      </c>
      <c r="L3006" s="22">
        <v>4.95</v>
      </c>
      <c r="N3006" s="22">
        <v>5.79</v>
      </c>
      <c r="O3006" s="22">
        <v>8.34</v>
      </c>
      <c r="P3006" s="22">
        <v>61.43</v>
      </c>
      <c r="AC3006" s="22">
        <v>1</v>
      </c>
    </row>
    <row r="3007" spans="1:35">
      <c r="A3007" s="22" t="s">
        <v>1345</v>
      </c>
      <c r="D3007" s="22">
        <v>4.9400000000000004</v>
      </c>
      <c r="O3007" s="22">
        <v>5.04</v>
      </c>
      <c r="P3007" s="22">
        <v>17.29</v>
      </c>
      <c r="V3007" s="22">
        <v>6.01</v>
      </c>
      <c r="X3007" s="22">
        <v>8.43</v>
      </c>
      <c r="Z3007" s="22">
        <v>29.22</v>
      </c>
      <c r="AC3007" s="22">
        <v>29.07</v>
      </c>
      <c r="AI3007" s="22">
        <v>2.79</v>
      </c>
    </row>
    <row r="3008" spans="1:35">
      <c r="A3008" s="22" t="s">
        <v>1873</v>
      </c>
      <c r="B3008" s="22">
        <v>5.38</v>
      </c>
      <c r="H3008" s="22">
        <v>7.53</v>
      </c>
      <c r="I3008" s="22">
        <v>3.62</v>
      </c>
      <c r="K3008" s="22">
        <v>5.1100000000000003</v>
      </c>
      <c r="N3008" s="22">
        <v>6.41</v>
      </c>
      <c r="P3008" s="22">
        <v>47.78</v>
      </c>
      <c r="Z3008" s="22">
        <v>8.57</v>
      </c>
      <c r="AC3008" s="22">
        <v>5.6</v>
      </c>
      <c r="AE3008" s="22">
        <v>5.67</v>
      </c>
      <c r="AF3008" s="22">
        <v>4.33</v>
      </c>
      <c r="AI3008" s="22">
        <v>11.57</v>
      </c>
    </row>
    <row r="3009" spans="1:35">
      <c r="A3009" s="22" t="s">
        <v>1346</v>
      </c>
      <c r="H3009" s="22">
        <v>21.28</v>
      </c>
      <c r="I3009" s="22">
        <v>23.38</v>
      </c>
      <c r="N3009" s="22">
        <v>17.77</v>
      </c>
      <c r="P3009" s="22">
        <v>27.97</v>
      </c>
      <c r="AC3009" s="22">
        <v>9.59</v>
      </c>
      <c r="AI3009" s="22">
        <v>28.97</v>
      </c>
    </row>
    <row r="3010" spans="1:35">
      <c r="A3010" s="22" t="s">
        <v>2047</v>
      </c>
      <c r="AG3010" s="22">
        <v>100</v>
      </c>
      <c r="AI3010" s="22">
        <v>4.8899999999999997</v>
      </c>
    </row>
    <row r="3011" spans="1:35">
      <c r="A3011" s="22" t="s">
        <v>2765</v>
      </c>
      <c r="AG3011" s="22">
        <v>100</v>
      </c>
      <c r="AI3011" s="22">
        <v>8.8699999999999992</v>
      </c>
    </row>
    <row r="3012" spans="1:35">
      <c r="A3012" s="22" t="s">
        <v>1347</v>
      </c>
      <c r="AG3012" s="22">
        <v>100</v>
      </c>
      <c r="AI3012" s="22">
        <v>3.84</v>
      </c>
    </row>
    <row r="3013" spans="1:35">
      <c r="A3013" s="22" t="s">
        <v>1348</v>
      </c>
      <c r="P3013" s="22">
        <v>100</v>
      </c>
      <c r="AI3013" s="22">
        <v>18.28</v>
      </c>
    </row>
    <row r="3014" spans="1:35">
      <c r="A3014" s="22" t="s">
        <v>1349</v>
      </c>
      <c r="Z3014" s="22">
        <v>100</v>
      </c>
      <c r="AI3014" s="22">
        <v>4.3499999999999996</v>
      </c>
    </row>
    <row r="3015" spans="1:35">
      <c r="A3015" s="22" t="s">
        <v>1350</v>
      </c>
      <c r="AG3015" s="22">
        <v>100</v>
      </c>
      <c r="AI3015" s="22">
        <v>9.67</v>
      </c>
    </row>
    <row r="3016" spans="1:35">
      <c r="A3016" s="22" t="s">
        <v>1351</v>
      </c>
      <c r="AF3016" s="22">
        <v>100</v>
      </c>
      <c r="AI3016" s="22">
        <v>0.41</v>
      </c>
    </row>
    <row r="3017" spans="1:35">
      <c r="A3017" s="22" t="s">
        <v>1352</v>
      </c>
      <c r="B3017" s="22">
        <v>5.55</v>
      </c>
      <c r="D3017" s="22">
        <v>20.97</v>
      </c>
      <c r="H3017" s="22">
        <v>0.06</v>
      </c>
      <c r="I3017" s="22">
        <v>0.4</v>
      </c>
      <c r="L3017" s="22">
        <v>10.52</v>
      </c>
      <c r="N3017" s="22">
        <v>2.1800000000000002</v>
      </c>
      <c r="P3017" s="22">
        <v>7.93</v>
      </c>
      <c r="W3017" s="22">
        <v>7.35</v>
      </c>
      <c r="Z3017" s="22">
        <v>7.77</v>
      </c>
      <c r="AC3017" s="22">
        <v>8.4</v>
      </c>
      <c r="AF3017" s="22">
        <v>28.87</v>
      </c>
      <c r="AI3017" s="22">
        <v>9.41</v>
      </c>
    </row>
    <row r="3018" spans="1:35">
      <c r="A3018" s="22" t="s">
        <v>2924</v>
      </c>
      <c r="D3018" s="22">
        <v>6</v>
      </c>
      <c r="H3018" s="22">
        <v>6</v>
      </c>
      <c r="I3018" s="22">
        <v>3</v>
      </c>
      <c r="K3018" s="22">
        <v>4</v>
      </c>
      <c r="N3018" s="22">
        <v>13</v>
      </c>
      <c r="O3018" s="22">
        <v>2</v>
      </c>
      <c r="P3018" s="22">
        <v>37</v>
      </c>
      <c r="Z3018" s="22">
        <v>7</v>
      </c>
      <c r="AC3018" s="22">
        <v>4</v>
      </c>
      <c r="AE3018" s="22">
        <v>15</v>
      </c>
      <c r="AF3018" s="22">
        <v>3</v>
      </c>
      <c r="AI3018" s="22">
        <v>12.79</v>
      </c>
    </row>
    <row r="3019" spans="1:35">
      <c r="A3019" s="22" t="s">
        <v>1874</v>
      </c>
      <c r="B3019" s="22">
        <v>5.46</v>
      </c>
      <c r="C3019" s="22">
        <v>13.57</v>
      </c>
      <c r="D3019" s="22">
        <v>6.65</v>
      </c>
      <c r="H3019" s="22">
        <v>2.21</v>
      </c>
      <c r="I3019" s="22">
        <v>11.99</v>
      </c>
      <c r="K3019" s="22">
        <v>8.14</v>
      </c>
      <c r="L3019" s="22">
        <v>6.77</v>
      </c>
      <c r="N3019" s="22">
        <v>21.35</v>
      </c>
      <c r="O3019" s="22">
        <v>5.9</v>
      </c>
      <c r="Z3019" s="22">
        <v>10.73</v>
      </c>
      <c r="AC3019" s="22">
        <v>0.43</v>
      </c>
      <c r="AF3019" s="22">
        <v>6.8</v>
      </c>
      <c r="AI3019" s="22">
        <v>15.18</v>
      </c>
    </row>
    <row r="3020" spans="1:35">
      <c r="A3020" s="22" t="s">
        <v>2811</v>
      </c>
      <c r="B3020" s="22">
        <v>6.17</v>
      </c>
      <c r="C3020" s="22">
        <v>14.01</v>
      </c>
      <c r="D3020" s="22">
        <v>6.45</v>
      </c>
      <c r="H3020" s="22">
        <v>1.17</v>
      </c>
      <c r="I3020" s="22">
        <v>4.8</v>
      </c>
      <c r="K3020" s="22">
        <v>1.45</v>
      </c>
      <c r="L3020" s="22">
        <v>2.57</v>
      </c>
      <c r="N3020" s="22">
        <v>23.75</v>
      </c>
      <c r="O3020" s="22">
        <v>1.99</v>
      </c>
      <c r="Z3020" s="22">
        <v>30.43</v>
      </c>
      <c r="AC3020" s="22">
        <v>-0.02</v>
      </c>
      <c r="AF3020" s="22">
        <v>7.23</v>
      </c>
      <c r="AI3020" s="22">
        <v>13.81</v>
      </c>
    </row>
    <row r="3021" spans="1:35">
      <c r="A3021" s="22" t="s">
        <v>1353</v>
      </c>
      <c r="B3021" s="22">
        <v>99.36</v>
      </c>
      <c r="AC3021" s="22">
        <v>0.64</v>
      </c>
      <c r="AI3021" s="22">
        <v>6.12</v>
      </c>
    </row>
    <row r="3022" spans="1:35">
      <c r="A3022" s="22" t="s">
        <v>2875</v>
      </c>
      <c r="H3022" s="22">
        <v>8.61</v>
      </c>
      <c r="I3022" s="22">
        <v>3.88</v>
      </c>
      <c r="L3022" s="22">
        <v>5.9</v>
      </c>
      <c r="O3022" s="22">
        <v>3.34</v>
      </c>
      <c r="P3022" s="22">
        <v>31.2</v>
      </c>
      <c r="Z3022" s="22">
        <v>31.39</v>
      </c>
      <c r="AC3022" s="22">
        <v>10.89</v>
      </c>
      <c r="AE3022" s="22">
        <v>4.8</v>
      </c>
      <c r="AI3022" s="22">
        <v>0</v>
      </c>
    </row>
    <row r="3023" spans="1:35">
      <c r="A3023" s="22" t="s">
        <v>3131</v>
      </c>
      <c r="L3023" s="22">
        <v>5.93</v>
      </c>
      <c r="P3023" s="22">
        <v>31.07</v>
      </c>
      <c r="Z3023" s="22">
        <v>40.78</v>
      </c>
      <c r="AC3023" s="22">
        <v>14.82</v>
      </c>
      <c r="AE3023" s="22">
        <v>7.39</v>
      </c>
      <c r="AI3023" s="22">
        <v>7.96</v>
      </c>
    </row>
    <row r="3024" spans="1:35">
      <c r="A3024" s="22" t="s">
        <v>3130</v>
      </c>
      <c r="B3024" s="22">
        <v>3.12</v>
      </c>
      <c r="H3024" s="22">
        <v>10.84</v>
      </c>
      <c r="I3024" s="22">
        <v>5.58</v>
      </c>
      <c r="K3024" s="22">
        <v>3.24</v>
      </c>
      <c r="L3024" s="22">
        <v>4.92</v>
      </c>
      <c r="O3024" s="22">
        <v>4.7699999999999996</v>
      </c>
      <c r="P3024" s="22">
        <v>41.46</v>
      </c>
      <c r="Z3024" s="22">
        <v>16.28</v>
      </c>
      <c r="AC3024" s="22">
        <v>6.16</v>
      </c>
      <c r="AE3024" s="22">
        <v>3.62</v>
      </c>
      <c r="AI3024" s="22">
        <v>13.09</v>
      </c>
    </row>
    <row r="3025" spans="1:35">
      <c r="A3025" s="22" t="s">
        <v>2944</v>
      </c>
      <c r="D3025" s="22">
        <v>7.61</v>
      </c>
      <c r="H3025" s="22">
        <v>2.6</v>
      </c>
      <c r="N3025" s="22">
        <v>8.91</v>
      </c>
      <c r="O3025" s="22">
        <v>11.07</v>
      </c>
      <c r="P3025" s="22">
        <v>51.91</v>
      </c>
      <c r="Z3025" s="22">
        <v>4.4800000000000004</v>
      </c>
      <c r="AC3025" s="22">
        <v>9.9600000000000009</v>
      </c>
      <c r="AF3025" s="22">
        <v>3.46</v>
      </c>
      <c r="AI3025" s="22">
        <v>10.84</v>
      </c>
    </row>
    <row r="3026" spans="1:35">
      <c r="A3026" s="22" t="s">
        <v>2048</v>
      </c>
      <c r="H3026" s="22">
        <v>4.26</v>
      </c>
      <c r="I3026" s="22">
        <v>3</v>
      </c>
      <c r="L3026" s="22">
        <v>1.88</v>
      </c>
      <c r="N3026" s="22">
        <v>71.75</v>
      </c>
      <c r="P3026" s="22">
        <v>7.3</v>
      </c>
      <c r="AC3026" s="22">
        <v>11.8</v>
      </c>
      <c r="AI3026" s="22">
        <v>12.21</v>
      </c>
    </row>
    <row r="3027" spans="1:35">
      <c r="A3027" s="22" t="s">
        <v>1354</v>
      </c>
      <c r="B3027" s="22">
        <v>5.6</v>
      </c>
      <c r="H3027" s="22">
        <v>1.9</v>
      </c>
      <c r="P3027" s="22">
        <v>77.12</v>
      </c>
      <c r="Z3027" s="22">
        <v>13.21</v>
      </c>
      <c r="AC3027" s="22">
        <v>2.16</v>
      </c>
      <c r="AI3027" s="22">
        <v>11.1</v>
      </c>
    </row>
    <row r="3028" spans="1:35">
      <c r="A3028" s="22" t="s">
        <v>1875</v>
      </c>
      <c r="B3028" s="22">
        <v>2.0099999999999998</v>
      </c>
      <c r="H3028" s="22">
        <v>3.07</v>
      </c>
      <c r="P3028" s="22">
        <v>91.08</v>
      </c>
      <c r="Z3028" s="22">
        <v>2.02</v>
      </c>
      <c r="AC3028" s="22">
        <v>1.82</v>
      </c>
      <c r="AI3028" s="22">
        <v>12.96</v>
      </c>
    </row>
    <row r="3029" spans="1:35">
      <c r="A3029" s="22" t="s">
        <v>1355</v>
      </c>
      <c r="B3029" s="22">
        <v>5.89</v>
      </c>
      <c r="H3029" s="22">
        <v>2</v>
      </c>
      <c r="P3029" s="22">
        <v>62.05</v>
      </c>
      <c r="Z3029" s="22">
        <v>28.18</v>
      </c>
      <c r="AC3029" s="22">
        <v>1.88</v>
      </c>
      <c r="AI3029" s="22">
        <v>9.6300000000000008</v>
      </c>
    </row>
    <row r="3030" spans="1:35">
      <c r="A3030" s="22" t="s">
        <v>1356</v>
      </c>
      <c r="B3030" s="22">
        <v>6.22</v>
      </c>
      <c r="H3030" s="22">
        <v>1.98</v>
      </c>
      <c r="P3030" s="22">
        <v>46.13</v>
      </c>
      <c r="Z3030" s="22">
        <v>43.27</v>
      </c>
      <c r="AC3030" s="22">
        <v>2.4</v>
      </c>
      <c r="AI3030" s="22">
        <v>8.19</v>
      </c>
    </row>
    <row r="3031" spans="1:35">
      <c r="A3031" s="22" t="s">
        <v>1876</v>
      </c>
      <c r="B3031" s="22">
        <v>6.35</v>
      </c>
      <c r="H3031" s="22">
        <v>1.05</v>
      </c>
      <c r="P3031" s="22">
        <v>28.02</v>
      </c>
      <c r="Z3031" s="22">
        <v>63.19</v>
      </c>
      <c r="AC3031" s="22">
        <v>1.4</v>
      </c>
      <c r="AI3031" s="22">
        <v>5.73</v>
      </c>
    </row>
    <row r="3032" spans="1:35">
      <c r="A3032" s="22" t="s">
        <v>1357</v>
      </c>
      <c r="H3032" s="22">
        <v>2.08</v>
      </c>
      <c r="P3032" s="22">
        <v>77.03</v>
      </c>
      <c r="Z3032" s="22">
        <v>19.09</v>
      </c>
      <c r="AC3032" s="22">
        <v>1.8</v>
      </c>
      <c r="AI3032" s="22">
        <v>10.57</v>
      </c>
    </row>
    <row r="3033" spans="1:35">
      <c r="A3033" s="22" t="s">
        <v>1358</v>
      </c>
      <c r="H3033" s="22">
        <v>2.1</v>
      </c>
      <c r="P3033" s="22">
        <v>46.63</v>
      </c>
      <c r="Z3033" s="22">
        <v>50.04</v>
      </c>
      <c r="AC3033" s="22">
        <v>1.23</v>
      </c>
      <c r="AI3033" s="22">
        <v>7.45</v>
      </c>
    </row>
    <row r="3034" spans="1:35">
      <c r="A3034" s="22" t="s">
        <v>1359</v>
      </c>
      <c r="H3034" s="22">
        <v>1.24</v>
      </c>
      <c r="L3034" s="22">
        <v>1.34</v>
      </c>
      <c r="N3034" s="22">
        <v>91.88</v>
      </c>
      <c r="P3034" s="22">
        <v>3.26</v>
      </c>
      <c r="AC3034" s="22">
        <v>2.27</v>
      </c>
      <c r="AI3034" s="22">
        <v>20.99</v>
      </c>
    </row>
    <row r="3035" spans="1:35">
      <c r="A3035" s="22" t="s">
        <v>2049</v>
      </c>
      <c r="AG3035" s="22">
        <v>100</v>
      </c>
      <c r="AI3035" s="22">
        <v>35.520000000000003</v>
      </c>
    </row>
    <row r="3036" spans="1:35">
      <c r="A3036" s="22" t="s">
        <v>2050</v>
      </c>
      <c r="AG3036" s="22">
        <v>100</v>
      </c>
      <c r="AI3036" s="22">
        <v>9.9499999999999993</v>
      </c>
    </row>
    <row r="3037" spans="1:35">
      <c r="A3037" s="22" t="s">
        <v>262</v>
      </c>
      <c r="D3037" s="22">
        <v>9.43</v>
      </c>
      <c r="H3037" s="22">
        <v>4.92</v>
      </c>
      <c r="I3037" s="22">
        <v>4.3899999999999997</v>
      </c>
      <c r="J3037" s="22">
        <v>2.16</v>
      </c>
      <c r="K3037" s="22">
        <v>0.97</v>
      </c>
      <c r="L3037" s="22">
        <v>11.81</v>
      </c>
      <c r="M3037" s="22">
        <v>2.79</v>
      </c>
      <c r="N3037" s="22">
        <v>27.96</v>
      </c>
      <c r="O3037" s="22">
        <v>1.25</v>
      </c>
      <c r="P3037" s="22">
        <v>8.42</v>
      </c>
      <c r="X3037" s="22">
        <v>15.2</v>
      </c>
      <c r="Z3037" s="22">
        <v>3.86</v>
      </c>
      <c r="AC3037" s="22">
        <v>6.84</v>
      </c>
      <c r="AI3037" s="22">
        <v>6.68</v>
      </c>
    </row>
    <row r="3038" spans="1:35">
      <c r="A3038" s="22" t="s">
        <v>2925</v>
      </c>
      <c r="H3038" s="22">
        <v>54.08</v>
      </c>
      <c r="J3038" s="22">
        <v>3.24</v>
      </c>
      <c r="K3038" s="22">
        <v>2.62</v>
      </c>
      <c r="L3038" s="22">
        <v>28.36</v>
      </c>
      <c r="N3038" s="22">
        <v>7.68</v>
      </c>
      <c r="AC3038" s="22">
        <v>4.03</v>
      </c>
      <c r="AI3038" s="22">
        <v>16.16</v>
      </c>
    </row>
    <row r="3039" spans="1:35">
      <c r="A3039" s="22" t="s">
        <v>1360</v>
      </c>
      <c r="B3039" s="22">
        <v>-0.19</v>
      </c>
      <c r="H3039" s="22">
        <v>95.58</v>
      </c>
      <c r="P3039" s="22">
        <v>0.99</v>
      </c>
      <c r="AC3039" s="22">
        <v>3.62</v>
      </c>
      <c r="AI3039" s="22">
        <v>24.49</v>
      </c>
    </row>
    <row r="3040" spans="1:35">
      <c r="A3040" s="22" t="s">
        <v>1517</v>
      </c>
      <c r="L3040" s="22">
        <v>6.4</v>
      </c>
      <c r="N3040" s="22">
        <v>93.92</v>
      </c>
      <c r="AC3040" s="22">
        <v>-0.31</v>
      </c>
      <c r="AI3040" s="22">
        <v>12.26</v>
      </c>
    </row>
    <row r="3041" spans="1:35">
      <c r="A3041" s="22" t="s">
        <v>2051</v>
      </c>
      <c r="AG3041" s="22">
        <v>100</v>
      </c>
      <c r="AI3041" s="22">
        <v>22.16</v>
      </c>
    </row>
    <row r="3042" spans="1:35">
      <c r="A3042" s="22" t="s">
        <v>1361</v>
      </c>
      <c r="D3042" s="22">
        <v>7.16</v>
      </c>
      <c r="H3042" s="22">
        <v>19.399999999999999</v>
      </c>
      <c r="L3042" s="22">
        <v>12.99</v>
      </c>
      <c r="N3042" s="22">
        <v>38.549999999999997</v>
      </c>
      <c r="O3042" s="22">
        <v>2.1</v>
      </c>
      <c r="P3042" s="22">
        <v>1.98</v>
      </c>
      <c r="X3042" s="22">
        <v>10.26</v>
      </c>
      <c r="Z3042" s="22">
        <v>1.65</v>
      </c>
      <c r="AC3042" s="22">
        <v>5.91</v>
      </c>
      <c r="AI3042" s="22">
        <v>5.57</v>
      </c>
    </row>
    <row r="3043" spans="1:35">
      <c r="A3043" s="22" t="s">
        <v>1362</v>
      </c>
      <c r="H3043" s="22">
        <v>26.39</v>
      </c>
      <c r="L3043" s="22">
        <v>17.63</v>
      </c>
      <c r="N3043" s="22">
        <v>52.66</v>
      </c>
      <c r="AC3043" s="22">
        <v>3.32</v>
      </c>
      <c r="AI3043" s="22">
        <v>5.8</v>
      </c>
    </row>
    <row r="3044" spans="1:35">
      <c r="A3044" s="22" t="s">
        <v>2052</v>
      </c>
      <c r="B3044" s="22">
        <v>-0.79</v>
      </c>
      <c r="L3044" s="22">
        <v>8.94</v>
      </c>
      <c r="N3044" s="22">
        <v>67.290000000000006</v>
      </c>
      <c r="AC3044" s="22">
        <v>23.3</v>
      </c>
      <c r="AF3044" s="22">
        <v>1.25</v>
      </c>
      <c r="AI3044" s="22">
        <v>-3.56</v>
      </c>
    </row>
    <row r="3045" spans="1:35">
      <c r="A3045" s="22" t="s">
        <v>1877</v>
      </c>
      <c r="AC3045" s="22">
        <v>3.55</v>
      </c>
      <c r="AD3045" s="22">
        <v>96.45</v>
      </c>
      <c r="AI3045" s="22">
        <v>17.18</v>
      </c>
    </row>
    <row r="3046" spans="1:35">
      <c r="A3046" s="22" t="s">
        <v>1878</v>
      </c>
      <c r="AC3046" s="22">
        <v>6.3</v>
      </c>
      <c r="AD3046" s="22">
        <v>93.7</v>
      </c>
      <c r="AI3046" s="22">
        <v>12.32</v>
      </c>
    </row>
    <row r="3047" spans="1:35">
      <c r="A3047" s="22" t="s">
        <v>1363</v>
      </c>
      <c r="C3047" s="22">
        <v>13.25</v>
      </c>
      <c r="D3047" s="22">
        <v>2.94</v>
      </c>
      <c r="P3047" s="22">
        <v>29.7</v>
      </c>
      <c r="Z3047" s="22">
        <v>45.58</v>
      </c>
      <c r="AC3047" s="22">
        <v>8.5299999999999994</v>
      </c>
      <c r="AI3047" s="22">
        <v>8.0299999999999994</v>
      </c>
    </row>
    <row r="3048" spans="1:35">
      <c r="A3048" s="22" t="s">
        <v>1879</v>
      </c>
      <c r="F3048" s="22">
        <v>0.99</v>
      </c>
      <c r="AC3048" s="22">
        <v>0.9</v>
      </c>
      <c r="AD3048" s="22">
        <v>98.11</v>
      </c>
      <c r="AI3048" s="22">
        <v>16.12</v>
      </c>
    </row>
    <row r="3049" spans="1:35">
      <c r="A3049" s="22" t="s">
        <v>1364</v>
      </c>
      <c r="D3049" s="22">
        <v>5.12</v>
      </c>
      <c r="H3049" s="22">
        <v>21.13</v>
      </c>
      <c r="I3049" s="22">
        <v>10.08</v>
      </c>
      <c r="L3049" s="22">
        <v>20.56</v>
      </c>
      <c r="P3049" s="22">
        <v>5.45</v>
      </c>
      <c r="AC3049" s="22">
        <v>29.62</v>
      </c>
      <c r="AE3049" s="22">
        <v>8.0399999999999991</v>
      </c>
      <c r="AI3049" s="22">
        <v>3.32</v>
      </c>
    </row>
    <row r="3050" spans="1:35">
      <c r="A3050" s="22" t="s">
        <v>1365</v>
      </c>
      <c r="AC3050" s="22">
        <v>1.92</v>
      </c>
      <c r="AD3050" s="22">
        <v>98.08</v>
      </c>
      <c r="AI3050" s="22">
        <v>12.84</v>
      </c>
    </row>
    <row r="3051" spans="1:35">
      <c r="A3051" s="22" t="s">
        <v>1366</v>
      </c>
      <c r="H3051" s="22">
        <v>45.52</v>
      </c>
      <c r="L3051" s="22">
        <v>26.86</v>
      </c>
      <c r="N3051" s="22">
        <v>24.54</v>
      </c>
      <c r="P3051" s="22">
        <v>0.53</v>
      </c>
      <c r="AC3051" s="22">
        <v>2.5499999999999998</v>
      </c>
      <c r="AI3051" s="22">
        <v>18.43</v>
      </c>
    </row>
    <row r="3052" spans="1:35">
      <c r="A3052" s="22" t="s">
        <v>1367</v>
      </c>
      <c r="L3052" s="22">
        <v>0.6</v>
      </c>
      <c r="N3052" s="22">
        <v>27.57</v>
      </c>
      <c r="W3052" s="22">
        <v>30.03</v>
      </c>
      <c r="X3052" s="22">
        <v>30.86</v>
      </c>
      <c r="Z3052" s="22">
        <v>7.97</v>
      </c>
      <c r="AC3052" s="22">
        <v>2.96</v>
      </c>
      <c r="AI3052" s="22">
        <v>3.9</v>
      </c>
    </row>
    <row r="3053" spans="1:35">
      <c r="A3053" s="22" t="s">
        <v>1368</v>
      </c>
      <c r="H3053" s="22">
        <v>9.9600000000000009</v>
      </c>
      <c r="L3053" s="22">
        <v>6.44</v>
      </c>
      <c r="N3053" s="22">
        <v>62.01</v>
      </c>
      <c r="W3053" s="22">
        <v>5.39</v>
      </c>
      <c r="X3053" s="22">
        <v>5.85</v>
      </c>
      <c r="Z3053" s="22">
        <v>1.91</v>
      </c>
      <c r="AC3053" s="22">
        <v>8.44</v>
      </c>
      <c r="AI3053" s="22">
        <v>7.18</v>
      </c>
    </row>
    <row r="3054" spans="1:35">
      <c r="A3054" s="22" t="s">
        <v>1369</v>
      </c>
      <c r="H3054" s="22">
        <v>7.47</v>
      </c>
      <c r="L3054" s="22">
        <v>6.5</v>
      </c>
      <c r="N3054" s="22">
        <v>41.74</v>
      </c>
      <c r="P3054" s="22">
        <v>0.15</v>
      </c>
      <c r="W3054" s="22">
        <v>15.91</v>
      </c>
      <c r="X3054" s="22">
        <v>16.809999999999999</v>
      </c>
      <c r="Z3054" s="22">
        <v>4.42</v>
      </c>
      <c r="AC3054" s="22">
        <v>7</v>
      </c>
      <c r="AI3054" s="22">
        <v>5.78</v>
      </c>
    </row>
    <row r="3055" spans="1:35">
      <c r="A3055" s="22" t="s">
        <v>1370</v>
      </c>
      <c r="X3055" s="22">
        <v>95.63</v>
      </c>
      <c r="AC3055" s="22">
        <v>4.37</v>
      </c>
      <c r="AI3055" s="22">
        <v>0.81</v>
      </c>
    </row>
    <row r="3056" spans="1:35">
      <c r="A3056" s="22" t="s">
        <v>1371</v>
      </c>
      <c r="N3056" s="22">
        <v>98.76</v>
      </c>
      <c r="AC3056" s="22">
        <v>1.24</v>
      </c>
      <c r="AI3056" s="22">
        <v>3</v>
      </c>
    </row>
    <row r="3057" spans="1:35">
      <c r="A3057" s="22" t="s">
        <v>1372</v>
      </c>
      <c r="C3057" s="22">
        <v>30</v>
      </c>
      <c r="P3057" s="22">
        <v>64</v>
      </c>
      <c r="Z3057" s="22">
        <v>4</v>
      </c>
      <c r="AC3057" s="22">
        <v>2</v>
      </c>
      <c r="AI3057" s="22">
        <v>19.809999999999999</v>
      </c>
    </row>
    <row r="3058" spans="1:35">
      <c r="A3058" s="22" t="s">
        <v>2812</v>
      </c>
      <c r="C3058" s="22">
        <v>16</v>
      </c>
      <c r="P3058" s="22">
        <v>66</v>
      </c>
      <c r="Z3058" s="22">
        <v>7</v>
      </c>
      <c r="AC3058" s="22">
        <v>1</v>
      </c>
      <c r="AF3058" s="22">
        <v>10</v>
      </c>
      <c r="AI3058" s="22">
        <v>8.57</v>
      </c>
    </row>
  </sheetData>
  <sheetProtection password="A695"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2:AI24"/>
  <sheetViews>
    <sheetView workbookViewId="0">
      <selection activeCell="Y12" sqref="Y12"/>
    </sheetView>
  </sheetViews>
  <sheetFormatPr baseColWidth="10" defaultRowHeight="15" x14ac:dyDescent="0"/>
  <cols>
    <col min="1" max="47" width="10.83203125" customWidth="1"/>
  </cols>
  <sheetData>
    <row r="2" spans="1:35">
      <c r="A2" t="s">
        <v>35</v>
      </c>
      <c r="B2" t="s">
        <v>34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</row>
    <row r="3" spans="1:35">
      <c r="C3">
        <f>IF(Input!$A6="","",Input!C6*Input!$A6)</f>
        <v>98000</v>
      </c>
      <c r="D3">
        <f>IF(Input!$A6="","",Input!D6*Input!$A6)</f>
        <v>0</v>
      </c>
      <c r="E3">
        <f>IF(Input!$A6="","",Input!E6*Input!$A6)</f>
        <v>0</v>
      </c>
      <c r="F3">
        <f>IF(Input!$A6="","",Input!F6*Input!$A6)</f>
        <v>0</v>
      </c>
      <c r="G3">
        <f>IF(Input!$A6="","",Input!G6*Input!$A6)</f>
        <v>0</v>
      </c>
      <c r="H3">
        <f>IF(Input!$A6="","",Input!H6*Input!$A6)</f>
        <v>0</v>
      </c>
      <c r="I3">
        <f>IF(Input!$A6="","",Input!I6*Input!$A6)</f>
        <v>189000</v>
      </c>
      <c r="J3">
        <f>IF(Input!$A6="","",Input!J6*Input!$A6)</f>
        <v>0</v>
      </c>
      <c r="K3">
        <f>IF(Input!$A6="","",Input!K6*Input!$A6)</f>
        <v>0</v>
      </c>
      <c r="L3">
        <f>IF(Input!$A6="","",Input!L6*Input!$A6)</f>
        <v>43000</v>
      </c>
      <c r="M3">
        <f>IF(Input!$A6="","",Input!M6*Input!$A6)</f>
        <v>62000</v>
      </c>
      <c r="N3">
        <f>IF(Input!$A6="","",Input!N6*Input!$A6)</f>
        <v>0</v>
      </c>
      <c r="O3">
        <f>IF(Input!$A6="","",Input!O6*Input!$A6)</f>
        <v>177000</v>
      </c>
      <c r="P3">
        <f>IF(Input!$A6="","",Input!P6*Input!$A6)</f>
        <v>60000</v>
      </c>
      <c r="Q3">
        <f>IF(Input!$A6="","",Input!Q6*Input!$A6)</f>
        <v>0</v>
      </c>
      <c r="R3">
        <f>IF(Input!$A6="","",Input!R6*Input!$A6)</f>
        <v>0</v>
      </c>
      <c r="S3">
        <f>IF(Input!$A6="","",Input!S6*Input!$A6)</f>
        <v>0</v>
      </c>
      <c r="T3">
        <f>IF(Input!$A6="","",Input!T6*Input!$A6)</f>
        <v>0</v>
      </c>
      <c r="U3">
        <f>IF(Input!$A6="","",Input!U6*Input!$A6)</f>
        <v>0</v>
      </c>
      <c r="V3">
        <f>IF(Input!$A6="","",Input!V6*Input!$A6)</f>
        <v>0</v>
      </c>
      <c r="W3">
        <f>IF(Input!$A6="","",Input!W6*Input!$A6)</f>
        <v>0</v>
      </c>
      <c r="X3">
        <f>IF(Input!$A6="","",Input!X6*Input!$A6)</f>
        <v>0</v>
      </c>
      <c r="Y3">
        <f>IF(Input!$A6="","",Input!Y6*Input!$A6)</f>
        <v>0</v>
      </c>
      <c r="Z3">
        <f>IF(Input!$A6="","",Input!Z6*Input!$A6)</f>
        <v>0</v>
      </c>
      <c r="AA3">
        <f>IF(Input!$A6="","",Input!AA6*Input!$A6)</f>
        <v>318000</v>
      </c>
      <c r="AB3">
        <f>IF(Input!$A6="","",Input!AB6*Input!$A6)</f>
        <v>0</v>
      </c>
      <c r="AC3">
        <f>IF(Input!$A6="","",Input!AC6*Input!$A6)</f>
        <v>0</v>
      </c>
      <c r="AD3">
        <f>IF(Input!$A6="","",Input!AD6*Input!$A6)</f>
        <v>12000</v>
      </c>
      <c r="AE3">
        <f>IF(Input!$A6="","",Input!AE6*Input!$A6)</f>
        <v>0</v>
      </c>
      <c r="AF3">
        <f>IF(Input!$A6="","",Input!AF6*Input!$A6)</f>
        <v>0</v>
      </c>
      <c r="AG3">
        <f>IF(Input!$A6="","",Input!AG6*Input!$A6)</f>
        <v>41000</v>
      </c>
      <c r="AH3">
        <f>IF(Input!$A6="","",Input!AH6*Input!$A6)</f>
        <v>0</v>
      </c>
      <c r="AI3">
        <f>IF(Input!$A6="","",Input!AI6*Input!$A6)</f>
        <v>0</v>
      </c>
    </row>
    <row r="4" spans="1:35">
      <c r="C4">
        <f>IF(Input!$A7="","",Input!C7*Input!$A7)</f>
        <v>0</v>
      </c>
      <c r="D4">
        <f>IF(Input!$A7="","",Input!D7*Input!$A7)</f>
        <v>0</v>
      </c>
      <c r="E4">
        <f>IF(Input!$A7="","",Input!E7*Input!$A7)</f>
        <v>0</v>
      </c>
      <c r="F4">
        <f>IF(Input!$A7="","",Input!F7*Input!$A7)</f>
        <v>0</v>
      </c>
      <c r="G4">
        <f>IF(Input!$A7="","",Input!G7*Input!$A7)</f>
        <v>0</v>
      </c>
      <c r="H4">
        <f>IF(Input!$A7="","",Input!H7*Input!$A7)</f>
        <v>0</v>
      </c>
      <c r="I4">
        <f>IF(Input!$A7="","",Input!I7*Input!$A7)</f>
        <v>0</v>
      </c>
      <c r="J4">
        <f>IF(Input!$A7="","",Input!J7*Input!$A7)</f>
        <v>0</v>
      </c>
      <c r="K4">
        <f>IF(Input!$A7="","",Input!K7*Input!$A7)</f>
        <v>0</v>
      </c>
      <c r="L4">
        <f>IF(Input!$A7="","",Input!L7*Input!$A7)</f>
        <v>0</v>
      </c>
      <c r="M4">
        <f>IF(Input!$A7="","",Input!M7*Input!$A7)</f>
        <v>19900</v>
      </c>
      <c r="N4">
        <f>IF(Input!$A7="","",Input!N7*Input!$A7)</f>
        <v>0</v>
      </c>
      <c r="O4">
        <f>IF(Input!$A7="","",Input!O7*Input!$A7)</f>
        <v>468000</v>
      </c>
      <c r="P4">
        <f>IF(Input!$A7="","",Input!P7*Input!$A7)</f>
        <v>0</v>
      </c>
      <c r="Q4">
        <f>IF(Input!$A7="","",Input!Q7*Input!$A7)</f>
        <v>0</v>
      </c>
      <c r="R4">
        <f>IF(Input!$A7="","",Input!R7*Input!$A7)</f>
        <v>0</v>
      </c>
      <c r="S4">
        <f>IF(Input!$A7="","",Input!S7*Input!$A7)</f>
        <v>0</v>
      </c>
      <c r="T4">
        <f>IF(Input!$A7="","",Input!T7*Input!$A7)</f>
        <v>0</v>
      </c>
      <c r="U4">
        <f>IF(Input!$A7="","",Input!U7*Input!$A7)</f>
        <v>0</v>
      </c>
      <c r="V4">
        <f>IF(Input!$A7="","",Input!V7*Input!$A7)</f>
        <v>0</v>
      </c>
      <c r="W4">
        <f>IF(Input!$A7="","",Input!W7*Input!$A7)</f>
        <v>0</v>
      </c>
      <c r="X4">
        <f>IF(Input!$A7="","",Input!X7*Input!$A7)</f>
        <v>0</v>
      </c>
      <c r="Y4">
        <f>IF(Input!$A7="","",Input!Y7*Input!$A7)</f>
        <v>0</v>
      </c>
      <c r="Z4">
        <f>IF(Input!$A7="","",Input!Z7*Input!$A7)</f>
        <v>0</v>
      </c>
      <c r="AA4">
        <f>IF(Input!$A7="","",Input!AA7*Input!$A7)</f>
        <v>0</v>
      </c>
      <c r="AB4">
        <f>IF(Input!$A7="","",Input!AB7*Input!$A7)</f>
        <v>0</v>
      </c>
      <c r="AC4">
        <f>IF(Input!$A7="","",Input!AC7*Input!$A7)</f>
        <v>0</v>
      </c>
      <c r="AD4">
        <f>IF(Input!$A7="","",Input!AD7*Input!$A7)</f>
        <v>12100</v>
      </c>
      <c r="AE4">
        <f>IF(Input!$A7="","",Input!AE7*Input!$A7)</f>
        <v>0</v>
      </c>
      <c r="AF4">
        <f>IF(Input!$A7="","",Input!AF7*Input!$A7)</f>
        <v>0</v>
      </c>
      <c r="AG4">
        <f>IF(Input!$A7="","",Input!AG7*Input!$A7)</f>
        <v>0</v>
      </c>
      <c r="AH4">
        <f>IF(Input!$A7="","",Input!AH7*Input!$A7)</f>
        <v>0</v>
      </c>
      <c r="AI4">
        <f>IF(Input!$A7="","",Input!AI7*Input!$A7)</f>
        <v>0</v>
      </c>
    </row>
    <row r="5" spans="1:35">
      <c r="C5">
        <f>IF(Input!$A8="","",Input!C8*Input!$A8)</f>
        <v>0</v>
      </c>
      <c r="D5">
        <f>IF(Input!$A8="","",Input!D8*Input!$A8)</f>
        <v>0</v>
      </c>
      <c r="E5">
        <f>IF(Input!$A8="","",Input!E8*Input!$A8)</f>
        <v>0</v>
      </c>
      <c r="F5">
        <f>IF(Input!$A8="","",Input!F8*Input!$A8)</f>
        <v>0</v>
      </c>
      <c r="G5">
        <f>IF(Input!$A8="","",Input!G8*Input!$A8)</f>
        <v>0</v>
      </c>
      <c r="H5">
        <f>IF(Input!$A8="","",Input!H8*Input!$A8)</f>
        <v>0</v>
      </c>
      <c r="I5">
        <f>IF(Input!$A8="","",Input!I8*Input!$A8)</f>
        <v>827400</v>
      </c>
      <c r="J5">
        <f>IF(Input!$A8="","",Input!J8*Input!$A8)</f>
        <v>102750</v>
      </c>
      <c r="K5">
        <f>IF(Input!$A8="","",Input!K8*Input!$A8)</f>
        <v>29550</v>
      </c>
      <c r="L5">
        <f>IF(Input!$A8="","",Input!L8*Input!$A8)</f>
        <v>47100</v>
      </c>
      <c r="M5">
        <f>IF(Input!$A8="","",Input!M8*Input!$A8)</f>
        <v>255750</v>
      </c>
      <c r="N5">
        <f>IF(Input!$A8="","",Input!N8*Input!$A8)</f>
        <v>0</v>
      </c>
      <c r="O5">
        <f>IF(Input!$A8="","",Input!O8*Input!$A8)</f>
        <v>209250</v>
      </c>
      <c r="P5">
        <f>IF(Input!$A8="","",Input!P8*Input!$A8)</f>
        <v>19800</v>
      </c>
      <c r="Q5">
        <f>IF(Input!$A8="","",Input!Q8*Input!$A8)</f>
        <v>0</v>
      </c>
      <c r="R5">
        <f>IF(Input!$A8="","",Input!R8*Input!$A8)</f>
        <v>0</v>
      </c>
      <c r="S5">
        <f>IF(Input!$A8="","",Input!S8*Input!$A8)</f>
        <v>0</v>
      </c>
      <c r="T5">
        <f>IF(Input!$A8="","",Input!T8*Input!$A8)</f>
        <v>0</v>
      </c>
      <c r="U5">
        <f>IF(Input!$A8="","",Input!U8*Input!$A8)</f>
        <v>0</v>
      </c>
      <c r="V5">
        <f>IF(Input!$A8="","",Input!V8*Input!$A8)</f>
        <v>0</v>
      </c>
      <c r="W5">
        <f>IF(Input!$A8="","",Input!W8*Input!$A8)</f>
        <v>0</v>
      </c>
      <c r="X5">
        <f>IF(Input!$A8="","",Input!X8*Input!$A8)</f>
        <v>0</v>
      </c>
      <c r="Y5">
        <f>IF(Input!$A8="","",Input!Y8*Input!$A8)</f>
        <v>0</v>
      </c>
      <c r="Z5">
        <f>IF(Input!$A8="","",Input!Z8*Input!$A8)</f>
        <v>0</v>
      </c>
      <c r="AA5">
        <f>IF(Input!$A8="","",Input!AA8*Input!$A8)</f>
        <v>0</v>
      </c>
      <c r="AB5">
        <f>IF(Input!$A8="","",Input!AB8*Input!$A8)</f>
        <v>0</v>
      </c>
      <c r="AC5">
        <f>IF(Input!$A8="","",Input!AC8*Input!$A8)</f>
        <v>0</v>
      </c>
      <c r="AD5">
        <f>IF(Input!$A8="","",Input!AD8*Input!$A8)</f>
        <v>8400</v>
      </c>
      <c r="AE5">
        <f>IF(Input!$A8="","",Input!AE8*Input!$A8)</f>
        <v>0</v>
      </c>
      <c r="AF5">
        <f>IF(Input!$A8="","",Input!AF8*Input!$A8)</f>
        <v>0</v>
      </c>
      <c r="AG5">
        <f>IF(Input!$A8="","",Input!AG8*Input!$A8)</f>
        <v>0</v>
      </c>
      <c r="AH5">
        <f>IF(Input!$A8="","",Input!AH8*Input!$A8)</f>
        <v>0</v>
      </c>
      <c r="AI5">
        <f>IF(Input!$A8="","",Input!AI8*Input!$A8)</f>
        <v>0</v>
      </c>
    </row>
    <row r="6" spans="1:35">
      <c r="C6">
        <f>IF(Input!$A9="","",Input!C9*Input!$A9)</f>
        <v>0</v>
      </c>
      <c r="D6">
        <f>IF(Input!$A9="","",Input!D9*Input!$A9)</f>
        <v>360000</v>
      </c>
      <c r="E6">
        <f>IF(Input!$A9="","",Input!E9*Input!$A9)</f>
        <v>0</v>
      </c>
      <c r="F6">
        <f>IF(Input!$A9="","",Input!F9*Input!$A9)</f>
        <v>0</v>
      </c>
      <c r="G6">
        <f>IF(Input!$A9="","",Input!G9*Input!$A9)</f>
        <v>0</v>
      </c>
      <c r="H6">
        <f>IF(Input!$A9="","",Input!H9*Input!$A9)</f>
        <v>0</v>
      </c>
      <c r="I6">
        <f>IF(Input!$A9="","",Input!I9*Input!$A9)</f>
        <v>0</v>
      </c>
      <c r="J6">
        <f>IF(Input!$A9="","",Input!J9*Input!$A9)</f>
        <v>0</v>
      </c>
      <c r="K6">
        <f>IF(Input!$A9="","",Input!K9*Input!$A9)</f>
        <v>0</v>
      </c>
      <c r="L6">
        <f>IF(Input!$A9="","",Input!L9*Input!$A9)</f>
        <v>0</v>
      </c>
      <c r="M6">
        <f>IF(Input!$A9="","",Input!M9*Input!$A9)</f>
        <v>0</v>
      </c>
      <c r="N6">
        <f>IF(Input!$A9="","",Input!N9*Input!$A9)</f>
        <v>0</v>
      </c>
      <c r="O6">
        <f>IF(Input!$A9="","",Input!O9*Input!$A9)</f>
        <v>0</v>
      </c>
      <c r="P6">
        <f>IF(Input!$A9="","",Input!P9*Input!$A9)</f>
        <v>0</v>
      </c>
      <c r="Q6">
        <f>IF(Input!$A9="","",Input!Q9*Input!$A9)</f>
        <v>768000</v>
      </c>
      <c r="R6">
        <f>IF(Input!$A9="","",Input!R9*Input!$A9)</f>
        <v>0</v>
      </c>
      <c r="S6">
        <f>IF(Input!$A9="","",Input!S9*Input!$A9)</f>
        <v>0</v>
      </c>
      <c r="T6">
        <f>IF(Input!$A9="","",Input!T9*Input!$A9)</f>
        <v>0</v>
      </c>
      <c r="U6">
        <f>IF(Input!$A9="","",Input!U9*Input!$A9)</f>
        <v>0</v>
      </c>
      <c r="V6">
        <f>IF(Input!$A9="","",Input!V9*Input!$A9)</f>
        <v>0</v>
      </c>
      <c r="W6">
        <f>IF(Input!$A9="","",Input!W9*Input!$A9)</f>
        <v>0</v>
      </c>
      <c r="X6">
        <f>IF(Input!$A9="","",Input!X9*Input!$A9)</f>
        <v>0</v>
      </c>
      <c r="Y6">
        <f>IF(Input!$A9="","",Input!Y9*Input!$A9)</f>
        <v>0</v>
      </c>
      <c r="Z6">
        <f>IF(Input!$A9="","",Input!Z9*Input!$A9)</f>
        <v>0</v>
      </c>
      <c r="AA6">
        <f>IF(Input!$A9="","",Input!AA9*Input!$A9)</f>
        <v>48000</v>
      </c>
      <c r="AB6">
        <f>IF(Input!$A9="","",Input!AB9*Input!$A9)</f>
        <v>0</v>
      </c>
      <c r="AC6">
        <f>IF(Input!$A9="","",Input!AC9*Input!$A9)</f>
        <v>0</v>
      </c>
      <c r="AD6">
        <f>IF(Input!$A9="","",Input!AD9*Input!$A9)</f>
        <v>24000</v>
      </c>
      <c r="AE6">
        <f>IF(Input!$A9="","",Input!AE9*Input!$A9)</f>
        <v>0</v>
      </c>
      <c r="AF6">
        <f>IF(Input!$A9="","",Input!AF9*Input!$A9)</f>
        <v>0</v>
      </c>
      <c r="AG6">
        <f>IF(Input!$A9="","",Input!AG9*Input!$A9)</f>
        <v>0</v>
      </c>
      <c r="AH6">
        <f>IF(Input!$A9="","",Input!AH9*Input!$A9)</f>
        <v>0</v>
      </c>
      <c r="AI6">
        <f>IF(Input!$A9="","",Input!AI9*Input!$A9)</f>
        <v>0</v>
      </c>
    </row>
    <row r="7" spans="1:35">
      <c r="C7" t="str">
        <f>IF(Input!$A10="","",Input!C10*Input!$A10)</f>
        <v/>
      </c>
      <c r="D7" t="str">
        <f>IF(Input!$A10="","",Input!D10*Input!$A10)</f>
        <v/>
      </c>
      <c r="E7" t="str">
        <f>IF(Input!$A10="","",Input!E10*Input!$A10)</f>
        <v/>
      </c>
      <c r="F7" t="str">
        <f>IF(Input!$A10="","",Input!F10*Input!$A10)</f>
        <v/>
      </c>
      <c r="G7" t="str">
        <f>IF(Input!$A10="","",Input!G10*Input!$A10)</f>
        <v/>
      </c>
      <c r="H7" t="str">
        <f>IF(Input!$A10="","",Input!H10*Input!$A10)</f>
        <v/>
      </c>
      <c r="I7" t="str">
        <f>IF(Input!$A10="","",Input!I10*Input!$A10)</f>
        <v/>
      </c>
      <c r="J7" t="str">
        <f>IF(Input!$A10="","",Input!J10*Input!$A10)</f>
        <v/>
      </c>
      <c r="K7" t="str">
        <f>IF(Input!$A10="","",Input!K10*Input!$A10)</f>
        <v/>
      </c>
      <c r="L7" t="str">
        <f>IF(Input!$A10="","",Input!L10*Input!$A10)</f>
        <v/>
      </c>
      <c r="M7" t="str">
        <f>IF(Input!$A10="","",Input!M10*Input!$A10)</f>
        <v/>
      </c>
      <c r="N7" t="str">
        <f>IF(Input!$A10="","",Input!N10*Input!$A10)</f>
        <v/>
      </c>
      <c r="O7" t="str">
        <f>IF(Input!$A10="","",Input!O10*Input!$A10)</f>
        <v/>
      </c>
      <c r="P7" t="str">
        <f>IF(Input!$A10="","",Input!P10*Input!$A10)</f>
        <v/>
      </c>
      <c r="Q7" t="str">
        <f>IF(Input!$A10="","",Input!Q10*Input!$A10)</f>
        <v/>
      </c>
      <c r="R7" t="str">
        <f>IF(Input!$A10="","",Input!R10*Input!$A10)</f>
        <v/>
      </c>
      <c r="S7" t="str">
        <f>IF(Input!$A10="","",Input!S10*Input!$A10)</f>
        <v/>
      </c>
      <c r="T7" t="str">
        <f>IF(Input!$A10="","",Input!T10*Input!$A10)</f>
        <v/>
      </c>
      <c r="U7" t="str">
        <f>IF(Input!$A10="","",Input!U10*Input!$A10)</f>
        <v/>
      </c>
      <c r="V7" t="str">
        <f>IF(Input!$A10="","",Input!V10*Input!$A10)</f>
        <v/>
      </c>
      <c r="W7" t="str">
        <f>IF(Input!$A10="","",Input!W10*Input!$A10)</f>
        <v/>
      </c>
      <c r="X7" t="str">
        <f>IF(Input!$A10="","",Input!X10*Input!$A10)</f>
        <v/>
      </c>
      <c r="Y7" t="str">
        <f>IF(Input!$A10="","",Input!Y10*Input!$A10)</f>
        <v/>
      </c>
      <c r="Z7" t="str">
        <f>IF(Input!$A10="","",Input!Z10*Input!$A10)</f>
        <v/>
      </c>
      <c r="AA7" t="str">
        <f>IF(Input!$A10="","",Input!AA10*Input!$A10)</f>
        <v/>
      </c>
      <c r="AB7" t="str">
        <f>IF(Input!$A10="","",Input!AB10*Input!$A10)</f>
        <v/>
      </c>
      <c r="AC7" t="str">
        <f>IF(Input!$A10="","",Input!AC10*Input!$A10)</f>
        <v/>
      </c>
      <c r="AD7" t="str">
        <f>IF(Input!$A10="","",Input!AD10*Input!$A10)</f>
        <v/>
      </c>
      <c r="AE7" t="str">
        <f>IF(Input!$A10="","",Input!AE10*Input!$A10)</f>
        <v/>
      </c>
      <c r="AF7" t="str">
        <f>IF(Input!$A10="","",Input!AF10*Input!$A10)</f>
        <v/>
      </c>
      <c r="AG7" t="str">
        <f>IF(Input!$A10="","",Input!AG10*Input!$A10)</f>
        <v/>
      </c>
      <c r="AH7" t="str">
        <f>IF(Input!$A10="","",Input!AH10*Input!$A10)</f>
        <v/>
      </c>
      <c r="AI7" t="str">
        <f>IF(Input!$A10="","",Input!AI10*Input!$A10)</f>
        <v/>
      </c>
    </row>
    <row r="8" spans="1:35">
      <c r="C8" t="str">
        <f>IF(Input!$A11="","",Input!C11*Input!$A11)</f>
        <v/>
      </c>
      <c r="D8" t="str">
        <f>IF(Input!$A11="","",Input!D11*Input!$A11)</f>
        <v/>
      </c>
      <c r="E8" t="str">
        <f>IF(Input!$A11="","",Input!E11*Input!$A11)</f>
        <v/>
      </c>
      <c r="F8" t="str">
        <f>IF(Input!$A11="","",Input!F11*Input!$A11)</f>
        <v/>
      </c>
      <c r="G8" t="str">
        <f>IF(Input!$A11="","",Input!G11*Input!$A11)</f>
        <v/>
      </c>
      <c r="H8" t="str">
        <f>IF(Input!$A11="","",Input!H11*Input!$A11)</f>
        <v/>
      </c>
      <c r="I8" t="str">
        <f>IF(Input!$A11="","",Input!I11*Input!$A11)</f>
        <v/>
      </c>
      <c r="J8" t="str">
        <f>IF(Input!$A11="","",Input!J11*Input!$A11)</f>
        <v/>
      </c>
      <c r="K8" t="str">
        <f>IF(Input!$A11="","",Input!K11*Input!$A11)</f>
        <v/>
      </c>
      <c r="L8" t="str">
        <f>IF(Input!$A11="","",Input!L11*Input!$A11)</f>
        <v/>
      </c>
      <c r="M8" t="str">
        <f>IF(Input!$A11="","",Input!M11*Input!$A11)</f>
        <v/>
      </c>
      <c r="N8" t="str">
        <f>IF(Input!$A11="","",Input!N11*Input!$A11)</f>
        <v/>
      </c>
      <c r="O8" t="str">
        <f>IF(Input!$A11="","",Input!O11*Input!$A11)</f>
        <v/>
      </c>
      <c r="P8" t="str">
        <f>IF(Input!$A11="","",Input!P11*Input!$A11)</f>
        <v/>
      </c>
      <c r="Q8" t="str">
        <f>IF(Input!$A11="","",Input!Q11*Input!$A11)</f>
        <v/>
      </c>
      <c r="R8" t="str">
        <f>IF(Input!$A11="","",Input!R11*Input!$A11)</f>
        <v/>
      </c>
      <c r="S8" t="str">
        <f>IF(Input!$A11="","",Input!S11*Input!$A11)</f>
        <v/>
      </c>
      <c r="T8" t="str">
        <f>IF(Input!$A11="","",Input!T11*Input!$A11)</f>
        <v/>
      </c>
      <c r="U8" t="str">
        <f>IF(Input!$A11="","",Input!U11*Input!$A11)</f>
        <v/>
      </c>
      <c r="V8" t="str">
        <f>IF(Input!$A11="","",Input!V11*Input!$A11)</f>
        <v/>
      </c>
      <c r="W8" t="str">
        <f>IF(Input!$A11="","",Input!W11*Input!$A11)</f>
        <v/>
      </c>
      <c r="X8" t="str">
        <f>IF(Input!$A11="","",Input!X11*Input!$A11)</f>
        <v/>
      </c>
      <c r="Y8" t="str">
        <f>IF(Input!$A11="","",Input!Y11*Input!$A11)</f>
        <v/>
      </c>
      <c r="Z8" t="str">
        <f>IF(Input!$A11="","",Input!Z11*Input!$A11)</f>
        <v/>
      </c>
      <c r="AA8" t="str">
        <f>IF(Input!$A11="","",Input!AA11*Input!$A11)</f>
        <v/>
      </c>
      <c r="AB8" t="str">
        <f>IF(Input!$A11="","",Input!AB11*Input!$A11)</f>
        <v/>
      </c>
      <c r="AC8" t="str">
        <f>IF(Input!$A11="","",Input!AC11*Input!$A11)</f>
        <v/>
      </c>
      <c r="AD8" t="str">
        <f>IF(Input!$A11="","",Input!AD11*Input!$A11)</f>
        <v/>
      </c>
      <c r="AE8" t="str">
        <f>IF(Input!$A11="","",Input!AE11*Input!$A11)</f>
        <v/>
      </c>
      <c r="AF8" t="str">
        <f>IF(Input!$A11="","",Input!AF11*Input!$A11)</f>
        <v/>
      </c>
      <c r="AG8" t="str">
        <f>IF(Input!$A11="","",Input!AG11*Input!$A11)</f>
        <v/>
      </c>
      <c r="AH8" t="str">
        <f>IF(Input!$A11="","",Input!AH11*Input!$A11)</f>
        <v/>
      </c>
      <c r="AI8" t="str">
        <f>IF(Input!$A11="","",Input!AI11*Input!$A11)</f>
        <v/>
      </c>
    </row>
    <row r="9" spans="1:35">
      <c r="C9" t="str">
        <f>IF(Input!$A12="","",Input!C12*Input!$A12)</f>
        <v/>
      </c>
      <c r="D9" t="str">
        <f>IF(Input!$A12="","",Input!D12*Input!$A12)</f>
        <v/>
      </c>
      <c r="E9" t="str">
        <f>IF(Input!$A12="","",Input!E12*Input!$A12)</f>
        <v/>
      </c>
      <c r="F9" t="str">
        <f>IF(Input!$A12="","",Input!F12*Input!$A12)</f>
        <v/>
      </c>
      <c r="G9" t="str">
        <f>IF(Input!$A12="","",Input!G12*Input!$A12)</f>
        <v/>
      </c>
      <c r="H9" t="str">
        <f>IF(Input!$A12="","",Input!H12*Input!$A12)</f>
        <v/>
      </c>
      <c r="I9" t="str">
        <f>IF(Input!$A12="","",Input!I12*Input!$A12)</f>
        <v/>
      </c>
      <c r="J9" t="str">
        <f>IF(Input!$A12="","",Input!J12*Input!$A12)</f>
        <v/>
      </c>
      <c r="K9" t="str">
        <f>IF(Input!$A12="","",Input!K12*Input!$A12)</f>
        <v/>
      </c>
      <c r="L9" t="str">
        <f>IF(Input!$A12="","",Input!L12*Input!$A12)</f>
        <v/>
      </c>
      <c r="M9" t="str">
        <f>IF(Input!$A12="","",Input!M12*Input!$A12)</f>
        <v/>
      </c>
      <c r="N9" t="str">
        <f>IF(Input!$A12="","",Input!N12*Input!$A12)</f>
        <v/>
      </c>
      <c r="O9" t="str">
        <f>IF(Input!$A12="","",Input!O12*Input!$A12)</f>
        <v/>
      </c>
      <c r="P9" t="str">
        <f>IF(Input!$A12="","",Input!P12*Input!$A12)</f>
        <v/>
      </c>
      <c r="Q9" t="str">
        <f>IF(Input!$A12="","",Input!Q12*Input!$A12)</f>
        <v/>
      </c>
      <c r="R9" t="str">
        <f>IF(Input!$A12="","",Input!R12*Input!$A12)</f>
        <v/>
      </c>
      <c r="S9" t="str">
        <f>IF(Input!$A12="","",Input!S12*Input!$A12)</f>
        <v/>
      </c>
      <c r="T9" t="str">
        <f>IF(Input!$A12="","",Input!T12*Input!$A12)</f>
        <v/>
      </c>
      <c r="U9" t="str">
        <f>IF(Input!$A12="","",Input!U12*Input!$A12)</f>
        <v/>
      </c>
      <c r="V9" t="str">
        <f>IF(Input!$A12="","",Input!V12*Input!$A12)</f>
        <v/>
      </c>
      <c r="W9" t="str">
        <f>IF(Input!$A12="","",Input!W12*Input!$A12)</f>
        <v/>
      </c>
      <c r="X9" t="str">
        <f>IF(Input!$A12="","",Input!X12*Input!$A12)</f>
        <v/>
      </c>
      <c r="Y9" t="str">
        <f>IF(Input!$A12="","",Input!Y12*Input!$A12)</f>
        <v/>
      </c>
      <c r="Z9" t="str">
        <f>IF(Input!$A12="","",Input!Z12*Input!$A12)</f>
        <v/>
      </c>
      <c r="AA9" t="str">
        <f>IF(Input!$A12="","",Input!AA12*Input!$A12)</f>
        <v/>
      </c>
      <c r="AB9" t="str">
        <f>IF(Input!$A12="","",Input!AB12*Input!$A12)</f>
        <v/>
      </c>
      <c r="AC9" t="str">
        <f>IF(Input!$A12="","",Input!AC12*Input!$A12)</f>
        <v/>
      </c>
      <c r="AD9" t="str">
        <f>IF(Input!$A12="","",Input!AD12*Input!$A12)</f>
        <v/>
      </c>
      <c r="AE9" t="str">
        <f>IF(Input!$A12="","",Input!AE12*Input!$A12)</f>
        <v/>
      </c>
      <c r="AF9" t="str">
        <f>IF(Input!$A12="","",Input!AF12*Input!$A12)</f>
        <v/>
      </c>
      <c r="AG9" t="str">
        <f>IF(Input!$A12="","",Input!AG12*Input!$A12)</f>
        <v/>
      </c>
      <c r="AH9" t="str">
        <f>IF(Input!$A12="","",Input!AH12*Input!$A12)</f>
        <v/>
      </c>
      <c r="AI9" t="str">
        <f>IF(Input!$A12="","",Input!AI12*Input!$A12)</f>
        <v/>
      </c>
    </row>
    <row r="10" spans="1:35">
      <c r="C10" t="str">
        <f>IF(Input!$A13="","",Input!C13*Input!$A13)</f>
        <v/>
      </c>
      <c r="D10" t="str">
        <f>IF(Input!$A13="","",Input!D13*Input!$A13)</f>
        <v/>
      </c>
      <c r="E10" t="str">
        <f>IF(Input!$A13="","",Input!E13*Input!$A13)</f>
        <v/>
      </c>
      <c r="F10" t="str">
        <f>IF(Input!$A13="","",Input!F13*Input!$A13)</f>
        <v/>
      </c>
      <c r="G10" t="str">
        <f>IF(Input!$A13="","",Input!G13*Input!$A13)</f>
        <v/>
      </c>
      <c r="H10" t="str">
        <f>IF(Input!$A13="","",Input!H13*Input!$A13)</f>
        <v/>
      </c>
      <c r="I10" t="str">
        <f>IF(Input!$A13="","",Input!I13*Input!$A13)</f>
        <v/>
      </c>
      <c r="J10" t="str">
        <f>IF(Input!$A13="","",Input!J13*Input!$A13)</f>
        <v/>
      </c>
      <c r="K10" t="str">
        <f>IF(Input!$A13="","",Input!K13*Input!$A13)</f>
        <v/>
      </c>
      <c r="L10" t="str">
        <f>IF(Input!$A13="","",Input!L13*Input!$A13)</f>
        <v/>
      </c>
      <c r="M10" t="str">
        <f>IF(Input!$A13="","",Input!M13*Input!$A13)</f>
        <v/>
      </c>
      <c r="N10" t="str">
        <f>IF(Input!$A13="","",Input!N13*Input!$A13)</f>
        <v/>
      </c>
      <c r="O10" t="str">
        <f>IF(Input!$A13="","",Input!O13*Input!$A13)</f>
        <v/>
      </c>
      <c r="P10" t="str">
        <f>IF(Input!$A13="","",Input!P13*Input!$A13)</f>
        <v/>
      </c>
      <c r="Q10" t="str">
        <f>IF(Input!$A13="","",Input!Q13*Input!$A13)</f>
        <v/>
      </c>
      <c r="R10" t="str">
        <f>IF(Input!$A13="","",Input!R13*Input!$A13)</f>
        <v/>
      </c>
      <c r="S10" t="str">
        <f>IF(Input!$A13="","",Input!S13*Input!$A13)</f>
        <v/>
      </c>
      <c r="T10" t="str">
        <f>IF(Input!$A13="","",Input!T13*Input!$A13)</f>
        <v/>
      </c>
      <c r="U10" t="str">
        <f>IF(Input!$A13="","",Input!U13*Input!$A13)</f>
        <v/>
      </c>
      <c r="V10" t="str">
        <f>IF(Input!$A13="","",Input!V13*Input!$A13)</f>
        <v/>
      </c>
      <c r="W10" t="str">
        <f>IF(Input!$A13="","",Input!W13*Input!$A13)</f>
        <v/>
      </c>
      <c r="X10" t="str">
        <f>IF(Input!$A13="","",Input!X13*Input!$A13)</f>
        <v/>
      </c>
      <c r="Y10" t="str">
        <f>IF(Input!$A13="","",Input!Y13*Input!$A13)</f>
        <v/>
      </c>
      <c r="Z10" t="str">
        <f>IF(Input!$A13="","",Input!Z13*Input!$A13)</f>
        <v/>
      </c>
      <c r="AA10" t="str">
        <f>IF(Input!$A13="","",Input!AA13*Input!$A13)</f>
        <v/>
      </c>
      <c r="AB10" t="str">
        <f>IF(Input!$A13="","",Input!AB13*Input!$A13)</f>
        <v/>
      </c>
      <c r="AC10" t="str">
        <f>IF(Input!$A13="","",Input!AC13*Input!$A13)</f>
        <v/>
      </c>
      <c r="AD10" t="str">
        <f>IF(Input!$A13="","",Input!AD13*Input!$A13)</f>
        <v/>
      </c>
      <c r="AE10" t="str">
        <f>IF(Input!$A13="","",Input!AE13*Input!$A13)</f>
        <v/>
      </c>
      <c r="AF10" t="str">
        <f>IF(Input!$A13="","",Input!AF13*Input!$A13)</f>
        <v/>
      </c>
      <c r="AG10" t="str">
        <f>IF(Input!$A13="","",Input!AG13*Input!$A13)</f>
        <v/>
      </c>
      <c r="AH10" t="str">
        <f>IF(Input!$A13="","",Input!AH13*Input!$A13)</f>
        <v/>
      </c>
      <c r="AI10" t="str">
        <f>IF(Input!$A13="","",Input!AI13*Input!$A13)</f>
        <v/>
      </c>
    </row>
    <row r="11" spans="1:35">
      <c r="C11" t="str">
        <f>IF(Input!$A14="","",Input!C14*Input!$A14)</f>
        <v/>
      </c>
      <c r="D11" t="str">
        <f>IF(Input!$A14="","",Input!D14*Input!$A14)</f>
        <v/>
      </c>
      <c r="E11" t="str">
        <f>IF(Input!$A14="","",Input!E14*Input!$A14)</f>
        <v/>
      </c>
      <c r="F11" t="str">
        <f>IF(Input!$A14="","",Input!F14*Input!$A14)</f>
        <v/>
      </c>
      <c r="G11" t="str">
        <f>IF(Input!$A14="","",Input!G14*Input!$A14)</f>
        <v/>
      </c>
      <c r="H11" t="str">
        <f>IF(Input!$A14="","",Input!H14*Input!$A14)</f>
        <v/>
      </c>
      <c r="I11" t="str">
        <f>IF(Input!$A14="","",Input!I14*Input!$A14)</f>
        <v/>
      </c>
      <c r="J11" t="str">
        <f>IF(Input!$A14="","",Input!J14*Input!$A14)</f>
        <v/>
      </c>
      <c r="K11" t="str">
        <f>IF(Input!$A14="","",Input!K14*Input!$A14)</f>
        <v/>
      </c>
      <c r="L11" t="str">
        <f>IF(Input!$A14="","",Input!L14*Input!$A14)</f>
        <v/>
      </c>
      <c r="M11" t="str">
        <f>IF(Input!$A14="","",Input!M14*Input!$A14)</f>
        <v/>
      </c>
      <c r="N11" t="str">
        <f>IF(Input!$A14="","",Input!N14*Input!$A14)</f>
        <v/>
      </c>
      <c r="O11" t="str">
        <f>IF(Input!$A14="","",Input!O14*Input!$A14)</f>
        <v/>
      </c>
      <c r="P11" t="str">
        <f>IF(Input!$A14="","",Input!P14*Input!$A14)</f>
        <v/>
      </c>
      <c r="Q11" t="str">
        <f>IF(Input!$A14="","",Input!Q14*Input!$A14)</f>
        <v/>
      </c>
      <c r="R11" t="str">
        <f>IF(Input!$A14="","",Input!R14*Input!$A14)</f>
        <v/>
      </c>
      <c r="S11" t="str">
        <f>IF(Input!$A14="","",Input!S14*Input!$A14)</f>
        <v/>
      </c>
      <c r="T11" t="str">
        <f>IF(Input!$A14="","",Input!T14*Input!$A14)</f>
        <v/>
      </c>
      <c r="U11" t="str">
        <f>IF(Input!$A14="","",Input!U14*Input!$A14)</f>
        <v/>
      </c>
      <c r="V11" t="str">
        <f>IF(Input!$A14="","",Input!V14*Input!$A14)</f>
        <v/>
      </c>
      <c r="W11" t="str">
        <f>IF(Input!$A14="","",Input!W14*Input!$A14)</f>
        <v/>
      </c>
      <c r="X11" t="str">
        <f>IF(Input!$A14="","",Input!X14*Input!$A14)</f>
        <v/>
      </c>
      <c r="Y11" t="str">
        <f>IF(Input!$A14="","",Input!Y14*Input!$A14)</f>
        <v/>
      </c>
      <c r="Z11" t="str">
        <f>IF(Input!$A14="","",Input!Z14*Input!$A14)</f>
        <v/>
      </c>
      <c r="AA11" t="str">
        <f>IF(Input!$A14="","",Input!AA14*Input!$A14)</f>
        <v/>
      </c>
      <c r="AB11" t="str">
        <f>IF(Input!$A14="","",Input!AB14*Input!$A14)</f>
        <v/>
      </c>
      <c r="AC11" t="str">
        <f>IF(Input!$A14="","",Input!AC14*Input!$A14)</f>
        <v/>
      </c>
      <c r="AD11" t="str">
        <f>IF(Input!$A14="","",Input!AD14*Input!$A14)</f>
        <v/>
      </c>
      <c r="AE11" t="str">
        <f>IF(Input!$A14="","",Input!AE14*Input!$A14)</f>
        <v/>
      </c>
      <c r="AF11" t="str">
        <f>IF(Input!$A14="","",Input!AF14*Input!$A14)</f>
        <v/>
      </c>
      <c r="AG11" t="str">
        <f>IF(Input!$A14="","",Input!AG14*Input!$A14)</f>
        <v/>
      </c>
      <c r="AH11" t="str">
        <f>IF(Input!$A14="","",Input!AH14*Input!$A14)</f>
        <v/>
      </c>
      <c r="AI11" t="str">
        <f>IF(Input!$A14="","",Input!AI14*Input!$A14)</f>
        <v/>
      </c>
    </row>
    <row r="12" spans="1:35">
      <c r="C12" t="str">
        <f>IF(Input!$A15="","",Input!C15*Input!$A15)</f>
        <v/>
      </c>
      <c r="D12" t="str">
        <f>IF(Input!$A15="","",Input!D15*Input!$A15)</f>
        <v/>
      </c>
      <c r="E12" t="str">
        <f>IF(Input!$A15="","",Input!E15*Input!$A15)</f>
        <v/>
      </c>
      <c r="F12" t="str">
        <f>IF(Input!$A15="","",Input!F15*Input!$A15)</f>
        <v/>
      </c>
      <c r="G12" t="str">
        <f>IF(Input!$A15="","",Input!G15*Input!$A15)</f>
        <v/>
      </c>
      <c r="H12" t="str">
        <f>IF(Input!$A15="","",Input!H15*Input!$A15)</f>
        <v/>
      </c>
      <c r="I12" t="str">
        <f>IF(Input!$A15="","",Input!I15*Input!$A15)</f>
        <v/>
      </c>
      <c r="J12" t="str">
        <f>IF(Input!$A15="","",Input!J15*Input!$A15)</f>
        <v/>
      </c>
      <c r="K12" t="str">
        <f>IF(Input!$A15="","",Input!K15*Input!$A15)</f>
        <v/>
      </c>
      <c r="L12" t="str">
        <f>IF(Input!$A15="","",Input!L15*Input!$A15)</f>
        <v/>
      </c>
      <c r="M12" t="str">
        <f>IF(Input!$A15="","",Input!M15*Input!$A15)</f>
        <v/>
      </c>
      <c r="N12" t="str">
        <f>IF(Input!$A15="","",Input!N15*Input!$A15)</f>
        <v/>
      </c>
      <c r="O12" t="str">
        <f>IF(Input!$A15="","",Input!O15*Input!$A15)</f>
        <v/>
      </c>
      <c r="P12" t="str">
        <f>IF(Input!$A15="","",Input!P15*Input!$A15)</f>
        <v/>
      </c>
      <c r="Q12" t="str">
        <f>IF(Input!$A15="","",Input!Q15*Input!$A15)</f>
        <v/>
      </c>
      <c r="R12" t="str">
        <f>IF(Input!$A15="","",Input!R15*Input!$A15)</f>
        <v/>
      </c>
      <c r="S12" t="str">
        <f>IF(Input!$A15="","",Input!S15*Input!$A15)</f>
        <v/>
      </c>
      <c r="T12" t="str">
        <f>IF(Input!$A15="","",Input!T15*Input!$A15)</f>
        <v/>
      </c>
      <c r="U12" t="str">
        <f>IF(Input!$A15="","",Input!U15*Input!$A15)</f>
        <v/>
      </c>
      <c r="V12" t="str">
        <f>IF(Input!$A15="","",Input!V15*Input!$A15)</f>
        <v/>
      </c>
      <c r="W12" t="str">
        <f>IF(Input!$A15="","",Input!W15*Input!$A15)</f>
        <v/>
      </c>
      <c r="X12" t="str">
        <f>IF(Input!$A15="","",Input!X15*Input!$A15)</f>
        <v/>
      </c>
      <c r="Y12" t="str">
        <f>IF(Input!$A15="","",Input!Y15*Input!$A15)</f>
        <v/>
      </c>
      <c r="Z12" t="str">
        <f>IF(Input!$A15="","",Input!Z15*Input!$A15)</f>
        <v/>
      </c>
      <c r="AA12" t="str">
        <f>IF(Input!$A15="","",Input!AA15*Input!$A15)</f>
        <v/>
      </c>
      <c r="AB12" t="str">
        <f>IF(Input!$A15="","",Input!AB15*Input!$A15)</f>
        <v/>
      </c>
      <c r="AC12" t="str">
        <f>IF(Input!$A15="","",Input!AC15*Input!$A15)</f>
        <v/>
      </c>
      <c r="AD12" t="str">
        <f>IF(Input!$A15="","",Input!AD15*Input!$A15)</f>
        <v/>
      </c>
      <c r="AE12" t="str">
        <f>IF(Input!$A15="","",Input!AE15*Input!$A15)</f>
        <v/>
      </c>
      <c r="AF12" t="str">
        <f>IF(Input!$A15="","",Input!AF15*Input!$A15)</f>
        <v/>
      </c>
      <c r="AG12" t="str">
        <f>IF(Input!$A15="","",Input!AG15*Input!$A15)</f>
        <v/>
      </c>
      <c r="AH12" t="str">
        <f>IF(Input!$A15="","",Input!AH15*Input!$A15)</f>
        <v/>
      </c>
      <c r="AI12" t="str">
        <f>IF(Input!$A15="","",Input!AI15*Input!$A15)</f>
        <v/>
      </c>
    </row>
    <row r="13" spans="1:35">
      <c r="C13" t="str">
        <f>IF(Input!$A16="","",Input!C16*Input!$A16)</f>
        <v/>
      </c>
      <c r="D13" t="str">
        <f>IF(Input!$A16="","",Input!D16*Input!$A16)</f>
        <v/>
      </c>
      <c r="E13" t="str">
        <f>IF(Input!$A16="","",Input!E16*Input!$A16)</f>
        <v/>
      </c>
      <c r="F13" t="str">
        <f>IF(Input!$A16="","",Input!F16*Input!$A16)</f>
        <v/>
      </c>
      <c r="G13" t="str">
        <f>IF(Input!$A16="","",Input!G16*Input!$A16)</f>
        <v/>
      </c>
      <c r="H13" t="str">
        <f>IF(Input!$A16="","",Input!H16*Input!$A16)</f>
        <v/>
      </c>
      <c r="I13" t="str">
        <f>IF(Input!$A16="","",Input!I16*Input!$A16)</f>
        <v/>
      </c>
      <c r="J13" t="str">
        <f>IF(Input!$A16="","",Input!J16*Input!$A16)</f>
        <v/>
      </c>
      <c r="K13" t="str">
        <f>IF(Input!$A16="","",Input!K16*Input!$A16)</f>
        <v/>
      </c>
      <c r="L13" t="str">
        <f>IF(Input!$A16="","",Input!L16*Input!$A16)</f>
        <v/>
      </c>
      <c r="M13" t="str">
        <f>IF(Input!$A16="","",Input!M16*Input!$A16)</f>
        <v/>
      </c>
      <c r="N13" t="str">
        <f>IF(Input!$A16="","",Input!N16*Input!$A16)</f>
        <v/>
      </c>
      <c r="O13" t="str">
        <f>IF(Input!$A16="","",Input!O16*Input!$A16)</f>
        <v/>
      </c>
      <c r="P13" t="str">
        <f>IF(Input!$A16="","",Input!P16*Input!$A16)</f>
        <v/>
      </c>
      <c r="Q13" t="str">
        <f>IF(Input!$A16="","",Input!Q16*Input!$A16)</f>
        <v/>
      </c>
      <c r="R13" t="str">
        <f>IF(Input!$A16="","",Input!R16*Input!$A16)</f>
        <v/>
      </c>
      <c r="S13" t="str">
        <f>IF(Input!$A16="","",Input!S16*Input!$A16)</f>
        <v/>
      </c>
      <c r="T13" t="str">
        <f>IF(Input!$A16="","",Input!T16*Input!$A16)</f>
        <v/>
      </c>
      <c r="U13" t="str">
        <f>IF(Input!$A16="","",Input!U16*Input!$A16)</f>
        <v/>
      </c>
      <c r="V13" t="str">
        <f>IF(Input!$A16="","",Input!V16*Input!$A16)</f>
        <v/>
      </c>
      <c r="W13" t="str">
        <f>IF(Input!$A16="","",Input!W16*Input!$A16)</f>
        <v/>
      </c>
      <c r="X13" t="str">
        <f>IF(Input!$A16="","",Input!X16*Input!$A16)</f>
        <v/>
      </c>
      <c r="Y13" t="str">
        <f>IF(Input!$A16="","",Input!Y16*Input!$A16)</f>
        <v/>
      </c>
      <c r="Z13" t="str">
        <f>IF(Input!$A16="","",Input!Z16*Input!$A16)</f>
        <v/>
      </c>
      <c r="AA13" t="str">
        <f>IF(Input!$A16="","",Input!AA16*Input!$A16)</f>
        <v/>
      </c>
      <c r="AB13" t="str">
        <f>IF(Input!$A16="","",Input!AB16*Input!$A16)</f>
        <v/>
      </c>
      <c r="AC13" t="str">
        <f>IF(Input!$A16="","",Input!AC16*Input!$A16)</f>
        <v/>
      </c>
      <c r="AD13" t="str">
        <f>IF(Input!$A16="","",Input!AD16*Input!$A16)</f>
        <v/>
      </c>
      <c r="AE13" t="str">
        <f>IF(Input!$A16="","",Input!AE16*Input!$A16)</f>
        <v/>
      </c>
      <c r="AF13" t="str">
        <f>IF(Input!$A16="","",Input!AF16*Input!$A16)</f>
        <v/>
      </c>
      <c r="AG13" t="str">
        <f>IF(Input!$A16="","",Input!AG16*Input!$A16)</f>
        <v/>
      </c>
      <c r="AH13" t="str">
        <f>IF(Input!$A16="","",Input!AH16*Input!$A16)</f>
        <v/>
      </c>
      <c r="AI13" t="str">
        <f>IF(Input!$A16="","",Input!AI16*Input!$A16)</f>
        <v/>
      </c>
    </row>
    <row r="14" spans="1:35">
      <c r="C14" t="str">
        <f>IF(Input!$A17="","",Input!C17*Input!$A17)</f>
        <v/>
      </c>
      <c r="D14" t="str">
        <f>IF(Input!$A17="","",Input!D17*Input!$A17)</f>
        <v/>
      </c>
      <c r="E14" t="str">
        <f>IF(Input!$A17="","",Input!E17*Input!$A17)</f>
        <v/>
      </c>
      <c r="F14" t="str">
        <f>IF(Input!$A17="","",Input!F17*Input!$A17)</f>
        <v/>
      </c>
      <c r="G14" t="str">
        <f>IF(Input!$A17="","",Input!G17*Input!$A17)</f>
        <v/>
      </c>
      <c r="H14" t="str">
        <f>IF(Input!$A17="","",Input!H17*Input!$A17)</f>
        <v/>
      </c>
      <c r="I14" t="str">
        <f>IF(Input!$A17="","",Input!I17*Input!$A17)</f>
        <v/>
      </c>
      <c r="J14" t="str">
        <f>IF(Input!$A17="","",Input!J17*Input!$A17)</f>
        <v/>
      </c>
      <c r="K14" t="str">
        <f>IF(Input!$A17="","",Input!K17*Input!$A17)</f>
        <v/>
      </c>
      <c r="L14" t="str">
        <f>IF(Input!$A17="","",Input!L17*Input!$A17)</f>
        <v/>
      </c>
      <c r="M14" t="str">
        <f>IF(Input!$A17="","",Input!M17*Input!$A17)</f>
        <v/>
      </c>
      <c r="N14" t="str">
        <f>IF(Input!$A17="","",Input!N17*Input!$A17)</f>
        <v/>
      </c>
      <c r="O14" t="str">
        <f>IF(Input!$A17="","",Input!O17*Input!$A17)</f>
        <v/>
      </c>
      <c r="P14" t="str">
        <f>IF(Input!$A17="","",Input!P17*Input!$A17)</f>
        <v/>
      </c>
      <c r="Q14" t="str">
        <f>IF(Input!$A17="","",Input!Q17*Input!$A17)</f>
        <v/>
      </c>
      <c r="R14" t="str">
        <f>IF(Input!$A17="","",Input!R17*Input!$A17)</f>
        <v/>
      </c>
      <c r="S14" t="str">
        <f>IF(Input!$A17="","",Input!S17*Input!$A17)</f>
        <v/>
      </c>
      <c r="T14" t="str">
        <f>IF(Input!$A17="","",Input!T17*Input!$A17)</f>
        <v/>
      </c>
      <c r="U14" t="str">
        <f>IF(Input!$A17="","",Input!U17*Input!$A17)</f>
        <v/>
      </c>
      <c r="V14" t="str">
        <f>IF(Input!$A17="","",Input!V17*Input!$A17)</f>
        <v/>
      </c>
      <c r="W14" t="str">
        <f>IF(Input!$A17="","",Input!W17*Input!$A17)</f>
        <v/>
      </c>
      <c r="X14" t="str">
        <f>IF(Input!$A17="","",Input!X17*Input!$A17)</f>
        <v/>
      </c>
      <c r="Y14" t="str">
        <f>IF(Input!$A17="","",Input!Y17*Input!$A17)</f>
        <v/>
      </c>
      <c r="Z14" t="str">
        <f>IF(Input!$A17="","",Input!Z17*Input!$A17)</f>
        <v/>
      </c>
      <c r="AA14" t="str">
        <f>IF(Input!$A17="","",Input!AA17*Input!$A17)</f>
        <v/>
      </c>
      <c r="AB14" t="str">
        <f>IF(Input!$A17="","",Input!AB17*Input!$A17)</f>
        <v/>
      </c>
      <c r="AC14" t="str">
        <f>IF(Input!$A17="","",Input!AC17*Input!$A17)</f>
        <v/>
      </c>
      <c r="AD14" t="str">
        <f>IF(Input!$A17="","",Input!AD17*Input!$A17)</f>
        <v/>
      </c>
      <c r="AE14" t="str">
        <f>IF(Input!$A17="","",Input!AE17*Input!$A17)</f>
        <v/>
      </c>
      <c r="AF14" t="str">
        <f>IF(Input!$A17="","",Input!AF17*Input!$A17)</f>
        <v/>
      </c>
      <c r="AG14" t="str">
        <f>IF(Input!$A17="","",Input!AG17*Input!$A17)</f>
        <v/>
      </c>
      <c r="AH14" t="str">
        <f>IF(Input!$A17="","",Input!AH17*Input!$A17)</f>
        <v/>
      </c>
      <c r="AI14" t="str">
        <f>IF(Input!$A17="","",Input!AI17*Input!$A17)</f>
        <v/>
      </c>
    </row>
    <row r="15" spans="1:35">
      <c r="C15" t="str">
        <f>IF(Input!$A18="","",Input!C18*Input!$A18)</f>
        <v/>
      </c>
      <c r="D15" t="str">
        <f>IF(Input!$A18="","",Input!D18*Input!$A18)</f>
        <v/>
      </c>
      <c r="E15" t="str">
        <f>IF(Input!$A18="","",Input!E18*Input!$A18)</f>
        <v/>
      </c>
      <c r="F15" t="str">
        <f>IF(Input!$A18="","",Input!F18*Input!$A18)</f>
        <v/>
      </c>
      <c r="G15" t="str">
        <f>IF(Input!$A18="","",Input!G18*Input!$A18)</f>
        <v/>
      </c>
      <c r="H15" t="str">
        <f>IF(Input!$A18="","",Input!H18*Input!$A18)</f>
        <v/>
      </c>
      <c r="I15" t="str">
        <f>IF(Input!$A18="","",Input!I18*Input!$A18)</f>
        <v/>
      </c>
      <c r="J15" t="str">
        <f>IF(Input!$A18="","",Input!J18*Input!$A18)</f>
        <v/>
      </c>
      <c r="K15" t="str">
        <f>IF(Input!$A18="","",Input!K18*Input!$A18)</f>
        <v/>
      </c>
      <c r="L15" t="str">
        <f>IF(Input!$A18="","",Input!L18*Input!$A18)</f>
        <v/>
      </c>
      <c r="M15" t="str">
        <f>IF(Input!$A18="","",Input!M18*Input!$A18)</f>
        <v/>
      </c>
      <c r="N15" t="str">
        <f>IF(Input!$A18="","",Input!N18*Input!$A18)</f>
        <v/>
      </c>
      <c r="O15" t="str">
        <f>IF(Input!$A18="","",Input!O18*Input!$A18)</f>
        <v/>
      </c>
      <c r="P15" t="str">
        <f>IF(Input!$A18="","",Input!P18*Input!$A18)</f>
        <v/>
      </c>
      <c r="Q15" t="str">
        <f>IF(Input!$A18="","",Input!Q18*Input!$A18)</f>
        <v/>
      </c>
      <c r="R15" t="str">
        <f>IF(Input!$A18="","",Input!R18*Input!$A18)</f>
        <v/>
      </c>
      <c r="S15" t="str">
        <f>IF(Input!$A18="","",Input!S18*Input!$A18)</f>
        <v/>
      </c>
      <c r="T15" t="str">
        <f>IF(Input!$A18="","",Input!T18*Input!$A18)</f>
        <v/>
      </c>
      <c r="U15" t="str">
        <f>IF(Input!$A18="","",Input!U18*Input!$A18)</f>
        <v/>
      </c>
      <c r="V15" t="str">
        <f>IF(Input!$A18="","",Input!V18*Input!$A18)</f>
        <v/>
      </c>
      <c r="W15" t="str">
        <f>IF(Input!$A18="","",Input!W18*Input!$A18)</f>
        <v/>
      </c>
      <c r="X15" t="str">
        <f>IF(Input!$A18="","",Input!X18*Input!$A18)</f>
        <v/>
      </c>
      <c r="Y15" t="str">
        <f>IF(Input!$A18="","",Input!Y18*Input!$A18)</f>
        <v/>
      </c>
      <c r="Z15" t="str">
        <f>IF(Input!$A18="","",Input!Z18*Input!$A18)</f>
        <v/>
      </c>
      <c r="AA15" t="str">
        <f>IF(Input!$A18="","",Input!AA18*Input!$A18)</f>
        <v/>
      </c>
      <c r="AB15" t="str">
        <f>IF(Input!$A18="","",Input!AB18*Input!$A18)</f>
        <v/>
      </c>
      <c r="AC15" t="str">
        <f>IF(Input!$A18="","",Input!AC18*Input!$A18)</f>
        <v/>
      </c>
      <c r="AD15" t="str">
        <f>IF(Input!$A18="","",Input!AD18*Input!$A18)</f>
        <v/>
      </c>
      <c r="AE15" t="str">
        <f>IF(Input!$A18="","",Input!AE18*Input!$A18)</f>
        <v/>
      </c>
      <c r="AF15" t="str">
        <f>IF(Input!$A18="","",Input!AF18*Input!$A18)</f>
        <v/>
      </c>
      <c r="AG15" t="str">
        <f>IF(Input!$A18="","",Input!AG18*Input!$A18)</f>
        <v/>
      </c>
      <c r="AH15" t="str">
        <f>IF(Input!$A18="","",Input!AH18*Input!$A18)</f>
        <v/>
      </c>
      <c r="AI15" t="str">
        <f>IF(Input!$A18="","",Input!AI18*Input!$A18)</f>
        <v/>
      </c>
    </row>
    <row r="16" spans="1:35">
      <c r="C16" t="str">
        <f>IF(Input!$A19="","",Input!C19*Input!$A19)</f>
        <v/>
      </c>
      <c r="D16" t="str">
        <f>IF(Input!$A19="","",Input!D19*Input!$A19)</f>
        <v/>
      </c>
      <c r="E16" t="str">
        <f>IF(Input!$A19="","",Input!E19*Input!$A19)</f>
        <v/>
      </c>
      <c r="F16" t="str">
        <f>IF(Input!$A19="","",Input!F19*Input!$A19)</f>
        <v/>
      </c>
      <c r="G16" t="str">
        <f>IF(Input!$A19="","",Input!G19*Input!$A19)</f>
        <v/>
      </c>
      <c r="H16" t="str">
        <f>IF(Input!$A19="","",Input!H19*Input!$A19)</f>
        <v/>
      </c>
      <c r="I16" t="str">
        <f>IF(Input!$A19="","",Input!I19*Input!$A19)</f>
        <v/>
      </c>
      <c r="J16" t="str">
        <f>IF(Input!$A19="","",Input!J19*Input!$A19)</f>
        <v/>
      </c>
      <c r="K16" t="str">
        <f>IF(Input!$A19="","",Input!K19*Input!$A19)</f>
        <v/>
      </c>
      <c r="L16" t="str">
        <f>IF(Input!$A19="","",Input!L19*Input!$A19)</f>
        <v/>
      </c>
      <c r="M16" t="str">
        <f>IF(Input!$A19="","",Input!M19*Input!$A19)</f>
        <v/>
      </c>
      <c r="N16" t="str">
        <f>IF(Input!$A19="","",Input!N19*Input!$A19)</f>
        <v/>
      </c>
      <c r="O16" t="str">
        <f>IF(Input!$A19="","",Input!O19*Input!$A19)</f>
        <v/>
      </c>
      <c r="P16" t="str">
        <f>IF(Input!$A19="","",Input!P19*Input!$A19)</f>
        <v/>
      </c>
      <c r="Q16" t="str">
        <f>IF(Input!$A19="","",Input!Q19*Input!$A19)</f>
        <v/>
      </c>
      <c r="R16" t="str">
        <f>IF(Input!$A19="","",Input!R19*Input!$A19)</f>
        <v/>
      </c>
      <c r="S16" t="str">
        <f>IF(Input!$A19="","",Input!S19*Input!$A19)</f>
        <v/>
      </c>
      <c r="T16" t="str">
        <f>IF(Input!$A19="","",Input!T19*Input!$A19)</f>
        <v/>
      </c>
      <c r="U16" t="str">
        <f>IF(Input!$A19="","",Input!U19*Input!$A19)</f>
        <v/>
      </c>
      <c r="V16" t="str">
        <f>IF(Input!$A19="","",Input!V19*Input!$A19)</f>
        <v/>
      </c>
      <c r="W16" t="str">
        <f>IF(Input!$A19="","",Input!W19*Input!$A19)</f>
        <v/>
      </c>
      <c r="X16" t="str">
        <f>IF(Input!$A19="","",Input!X19*Input!$A19)</f>
        <v/>
      </c>
      <c r="Y16" t="str">
        <f>IF(Input!$A19="","",Input!Y19*Input!$A19)</f>
        <v/>
      </c>
      <c r="Z16" t="str">
        <f>IF(Input!$A19="","",Input!Z19*Input!$A19)</f>
        <v/>
      </c>
      <c r="AA16" t="str">
        <f>IF(Input!$A19="","",Input!AA19*Input!$A19)</f>
        <v/>
      </c>
      <c r="AB16" t="str">
        <f>IF(Input!$A19="","",Input!AB19*Input!$A19)</f>
        <v/>
      </c>
      <c r="AC16" t="str">
        <f>IF(Input!$A19="","",Input!AC19*Input!$A19)</f>
        <v/>
      </c>
      <c r="AD16" t="str">
        <f>IF(Input!$A19="","",Input!AD19*Input!$A19)</f>
        <v/>
      </c>
      <c r="AE16" t="str">
        <f>IF(Input!$A19="","",Input!AE19*Input!$A19)</f>
        <v/>
      </c>
      <c r="AF16" t="str">
        <f>IF(Input!$A19="","",Input!AF19*Input!$A19)</f>
        <v/>
      </c>
      <c r="AG16" t="str">
        <f>IF(Input!$A19="","",Input!AG19*Input!$A19)</f>
        <v/>
      </c>
      <c r="AH16" t="str">
        <f>IF(Input!$A19="","",Input!AH19*Input!$A19)</f>
        <v/>
      </c>
      <c r="AI16" t="str">
        <f>IF(Input!$A19="","",Input!AI19*Input!$A19)</f>
        <v/>
      </c>
    </row>
    <row r="17" spans="2:35">
      <c r="C17" t="str">
        <f>IF(Input!$A20="","",Input!C20*Input!$A20)</f>
        <v/>
      </c>
      <c r="D17" t="str">
        <f>IF(Input!$A20="","",Input!D20*Input!$A20)</f>
        <v/>
      </c>
      <c r="E17" t="str">
        <f>IF(Input!$A20="","",Input!E20*Input!$A20)</f>
        <v/>
      </c>
      <c r="F17" t="str">
        <f>IF(Input!$A20="","",Input!F20*Input!$A20)</f>
        <v/>
      </c>
      <c r="G17" t="str">
        <f>IF(Input!$A20="","",Input!G20*Input!$A20)</f>
        <v/>
      </c>
      <c r="H17" t="str">
        <f>IF(Input!$A20="","",Input!H20*Input!$A20)</f>
        <v/>
      </c>
      <c r="I17" t="str">
        <f>IF(Input!$A20="","",Input!I20*Input!$A20)</f>
        <v/>
      </c>
      <c r="J17" t="str">
        <f>IF(Input!$A20="","",Input!J20*Input!$A20)</f>
        <v/>
      </c>
      <c r="K17" t="str">
        <f>IF(Input!$A20="","",Input!K20*Input!$A20)</f>
        <v/>
      </c>
      <c r="L17" t="str">
        <f>IF(Input!$A20="","",Input!L20*Input!$A20)</f>
        <v/>
      </c>
      <c r="M17" t="str">
        <f>IF(Input!$A20="","",Input!M20*Input!$A20)</f>
        <v/>
      </c>
      <c r="N17" t="str">
        <f>IF(Input!$A20="","",Input!N20*Input!$A20)</f>
        <v/>
      </c>
      <c r="O17" t="str">
        <f>IF(Input!$A20="","",Input!O20*Input!$A20)</f>
        <v/>
      </c>
      <c r="P17" t="str">
        <f>IF(Input!$A20="","",Input!P20*Input!$A20)</f>
        <v/>
      </c>
      <c r="Q17" t="str">
        <f>IF(Input!$A20="","",Input!Q20*Input!$A20)</f>
        <v/>
      </c>
      <c r="R17" t="str">
        <f>IF(Input!$A20="","",Input!R20*Input!$A20)</f>
        <v/>
      </c>
      <c r="S17" t="str">
        <f>IF(Input!$A20="","",Input!S20*Input!$A20)</f>
        <v/>
      </c>
      <c r="T17" t="str">
        <f>IF(Input!$A20="","",Input!T20*Input!$A20)</f>
        <v/>
      </c>
      <c r="U17" t="str">
        <f>IF(Input!$A20="","",Input!U20*Input!$A20)</f>
        <v/>
      </c>
      <c r="V17" t="str">
        <f>IF(Input!$A20="","",Input!V20*Input!$A20)</f>
        <v/>
      </c>
      <c r="W17" t="str">
        <f>IF(Input!$A20="","",Input!W20*Input!$A20)</f>
        <v/>
      </c>
      <c r="X17" t="str">
        <f>IF(Input!$A20="","",Input!X20*Input!$A20)</f>
        <v/>
      </c>
      <c r="Y17" t="str">
        <f>IF(Input!$A20="","",Input!Y20*Input!$A20)</f>
        <v/>
      </c>
      <c r="Z17" t="str">
        <f>IF(Input!$A20="","",Input!Z20*Input!$A20)</f>
        <v/>
      </c>
      <c r="AA17" t="str">
        <f>IF(Input!$A20="","",Input!AA20*Input!$A20)</f>
        <v/>
      </c>
      <c r="AB17" t="str">
        <f>IF(Input!$A20="","",Input!AB20*Input!$A20)</f>
        <v/>
      </c>
      <c r="AC17" t="str">
        <f>IF(Input!$A20="","",Input!AC20*Input!$A20)</f>
        <v/>
      </c>
      <c r="AD17" t="str">
        <f>IF(Input!$A20="","",Input!AD20*Input!$A20)</f>
        <v/>
      </c>
      <c r="AE17" t="str">
        <f>IF(Input!$A20="","",Input!AE20*Input!$A20)</f>
        <v/>
      </c>
      <c r="AF17" t="str">
        <f>IF(Input!$A20="","",Input!AF20*Input!$A20)</f>
        <v/>
      </c>
      <c r="AG17" t="str">
        <f>IF(Input!$A20="","",Input!AG20*Input!$A20)</f>
        <v/>
      </c>
      <c r="AH17" t="str">
        <f>IF(Input!$A20="","",Input!AH20*Input!$A20)</f>
        <v/>
      </c>
      <c r="AI17" t="str">
        <f>IF(Input!$A20="","",Input!AI20*Input!$A20)</f>
        <v/>
      </c>
    </row>
    <row r="18" spans="2:35">
      <c r="C18" t="str">
        <f>IF(Input!$A21="","",Input!C21*Input!$A21)</f>
        <v/>
      </c>
      <c r="D18" t="str">
        <f>IF(Input!$A21="","",Input!D21*Input!$A21)</f>
        <v/>
      </c>
      <c r="E18" t="str">
        <f>IF(Input!$A21="","",Input!E21*Input!$A21)</f>
        <v/>
      </c>
      <c r="F18" t="str">
        <f>IF(Input!$A21="","",Input!F21*Input!$A21)</f>
        <v/>
      </c>
      <c r="G18" t="str">
        <f>IF(Input!$A21="","",Input!G21*Input!$A21)</f>
        <v/>
      </c>
      <c r="H18" t="str">
        <f>IF(Input!$A21="","",Input!H21*Input!$A21)</f>
        <v/>
      </c>
      <c r="I18" t="str">
        <f>IF(Input!$A21="","",Input!I21*Input!$A21)</f>
        <v/>
      </c>
      <c r="J18" t="str">
        <f>IF(Input!$A21="","",Input!J21*Input!$A21)</f>
        <v/>
      </c>
      <c r="K18" t="str">
        <f>IF(Input!$A21="","",Input!K21*Input!$A21)</f>
        <v/>
      </c>
      <c r="L18" t="str">
        <f>IF(Input!$A21="","",Input!L21*Input!$A21)</f>
        <v/>
      </c>
      <c r="M18" t="str">
        <f>IF(Input!$A21="","",Input!M21*Input!$A21)</f>
        <v/>
      </c>
      <c r="N18" t="str">
        <f>IF(Input!$A21="","",Input!N21*Input!$A21)</f>
        <v/>
      </c>
      <c r="O18" t="str">
        <f>IF(Input!$A21="","",Input!O21*Input!$A21)</f>
        <v/>
      </c>
      <c r="P18" t="str">
        <f>IF(Input!$A21="","",Input!P21*Input!$A21)</f>
        <v/>
      </c>
      <c r="Q18" t="str">
        <f>IF(Input!$A21="","",Input!Q21*Input!$A21)</f>
        <v/>
      </c>
      <c r="R18" t="str">
        <f>IF(Input!$A21="","",Input!R21*Input!$A21)</f>
        <v/>
      </c>
      <c r="S18" t="str">
        <f>IF(Input!$A21="","",Input!S21*Input!$A21)</f>
        <v/>
      </c>
      <c r="T18" t="str">
        <f>IF(Input!$A21="","",Input!T21*Input!$A21)</f>
        <v/>
      </c>
      <c r="U18" t="str">
        <f>IF(Input!$A21="","",Input!U21*Input!$A21)</f>
        <v/>
      </c>
      <c r="V18" t="str">
        <f>IF(Input!$A21="","",Input!V21*Input!$A21)</f>
        <v/>
      </c>
      <c r="W18" t="str">
        <f>IF(Input!$A21="","",Input!W21*Input!$A21)</f>
        <v/>
      </c>
      <c r="X18" t="str">
        <f>IF(Input!$A21="","",Input!X21*Input!$A21)</f>
        <v/>
      </c>
      <c r="Y18" t="str">
        <f>IF(Input!$A21="","",Input!Y21*Input!$A21)</f>
        <v/>
      </c>
      <c r="Z18" t="str">
        <f>IF(Input!$A21="","",Input!Z21*Input!$A21)</f>
        <v/>
      </c>
      <c r="AA18" t="str">
        <f>IF(Input!$A21="","",Input!AA21*Input!$A21)</f>
        <v/>
      </c>
      <c r="AB18" t="str">
        <f>IF(Input!$A21="","",Input!AB21*Input!$A21)</f>
        <v/>
      </c>
      <c r="AC18" t="str">
        <f>IF(Input!$A21="","",Input!AC21*Input!$A21)</f>
        <v/>
      </c>
      <c r="AD18" t="str">
        <f>IF(Input!$A21="","",Input!AD21*Input!$A21)</f>
        <v/>
      </c>
      <c r="AE18" t="str">
        <f>IF(Input!$A21="","",Input!AE21*Input!$A21)</f>
        <v/>
      </c>
      <c r="AF18" t="str">
        <f>IF(Input!$A21="","",Input!AF21*Input!$A21)</f>
        <v/>
      </c>
      <c r="AG18" t="str">
        <f>IF(Input!$A21="","",Input!AG21*Input!$A21)</f>
        <v/>
      </c>
      <c r="AH18" t="str">
        <f>IF(Input!$A21="","",Input!AH21*Input!$A21)</f>
        <v/>
      </c>
      <c r="AI18" t="str">
        <f>IF(Input!$A21="","",Input!AI21*Input!$A21)</f>
        <v/>
      </c>
    </row>
    <row r="19" spans="2:35">
      <c r="C19" t="str">
        <f>IF(Input!$A22="","",Input!C22*Input!$A22)</f>
        <v/>
      </c>
      <c r="D19" t="str">
        <f>IF(Input!$A22="","",Input!D22*Input!$A22)</f>
        <v/>
      </c>
      <c r="E19" t="str">
        <f>IF(Input!$A22="","",Input!E22*Input!$A22)</f>
        <v/>
      </c>
      <c r="F19" t="str">
        <f>IF(Input!$A22="","",Input!F22*Input!$A22)</f>
        <v/>
      </c>
      <c r="G19" t="str">
        <f>IF(Input!$A22="","",Input!G22*Input!$A22)</f>
        <v/>
      </c>
      <c r="H19" t="str">
        <f>IF(Input!$A22="","",Input!H22*Input!$A22)</f>
        <v/>
      </c>
      <c r="I19" t="str">
        <f>IF(Input!$A22="","",Input!I22*Input!$A22)</f>
        <v/>
      </c>
      <c r="J19" t="str">
        <f>IF(Input!$A22="","",Input!J22*Input!$A22)</f>
        <v/>
      </c>
      <c r="K19" t="str">
        <f>IF(Input!$A22="","",Input!K22*Input!$A22)</f>
        <v/>
      </c>
      <c r="L19" t="str">
        <f>IF(Input!$A22="","",Input!L22*Input!$A22)</f>
        <v/>
      </c>
      <c r="M19" t="str">
        <f>IF(Input!$A22="","",Input!M22*Input!$A22)</f>
        <v/>
      </c>
      <c r="N19" t="str">
        <f>IF(Input!$A22="","",Input!N22*Input!$A22)</f>
        <v/>
      </c>
      <c r="O19" t="str">
        <f>IF(Input!$A22="","",Input!O22*Input!$A22)</f>
        <v/>
      </c>
      <c r="P19" t="str">
        <f>IF(Input!$A22="","",Input!P22*Input!$A22)</f>
        <v/>
      </c>
      <c r="Q19" t="str">
        <f>IF(Input!$A22="","",Input!Q22*Input!$A22)</f>
        <v/>
      </c>
      <c r="R19" t="str">
        <f>IF(Input!$A22="","",Input!R22*Input!$A22)</f>
        <v/>
      </c>
      <c r="S19" t="str">
        <f>IF(Input!$A22="","",Input!S22*Input!$A22)</f>
        <v/>
      </c>
      <c r="T19" t="str">
        <f>IF(Input!$A22="","",Input!T22*Input!$A22)</f>
        <v/>
      </c>
      <c r="U19" t="str">
        <f>IF(Input!$A22="","",Input!U22*Input!$A22)</f>
        <v/>
      </c>
      <c r="V19" t="str">
        <f>IF(Input!$A22="","",Input!V22*Input!$A22)</f>
        <v/>
      </c>
      <c r="W19" t="str">
        <f>IF(Input!$A22="","",Input!W22*Input!$A22)</f>
        <v/>
      </c>
      <c r="X19" t="str">
        <f>IF(Input!$A22="","",Input!X22*Input!$A22)</f>
        <v/>
      </c>
      <c r="Y19" t="str">
        <f>IF(Input!$A22="","",Input!Y22*Input!$A22)</f>
        <v/>
      </c>
      <c r="Z19" t="str">
        <f>IF(Input!$A22="","",Input!Z22*Input!$A22)</f>
        <v/>
      </c>
      <c r="AA19" t="str">
        <f>IF(Input!$A22="","",Input!AA22*Input!$A22)</f>
        <v/>
      </c>
      <c r="AB19" t="str">
        <f>IF(Input!$A22="","",Input!AB22*Input!$A22)</f>
        <v/>
      </c>
      <c r="AC19" t="str">
        <f>IF(Input!$A22="","",Input!AC22*Input!$A22)</f>
        <v/>
      </c>
      <c r="AD19" t="str">
        <f>IF(Input!$A22="","",Input!AD22*Input!$A22)</f>
        <v/>
      </c>
      <c r="AE19" t="str">
        <f>IF(Input!$A22="","",Input!AE22*Input!$A22)</f>
        <v/>
      </c>
      <c r="AF19" t="str">
        <f>IF(Input!$A22="","",Input!AF22*Input!$A22)</f>
        <v/>
      </c>
      <c r="AG19" t="str">
        <f>IF(Input!$A22="","",Input!AG22*Input!$A22)</f>
        <v/>
      </c>
      <c r="AH19" t="str">
        <f>IF(Input!$A22="","",Input!AH22*Input!$A22)</f>
        <v/>
      </c>
      <c r="AI19" t="str">
        <f>IF(Input!$A22="","",Input!AI22*Input!$A22)</f>
        <v/>
      </c>
    </row>
    <row r="20" spans="2:35">
      <c r="C20" t="str">
        <f>IF(Input!$A23="","",Input!C23*Input!$A23)</f>
        <v/>
      </c>
      <c r="D20" t="str">
        <f>IF(Input!$A23="","",Input!D23*Input!$A23)</f>
        <v/>
      </c>
      <c r="E20" t="str">
        <f>IF(Input!$A23="","",Input!E23*Input!$A23)</f>
        <v/>
      </c>
      <c r="F20" t="str">
        <f>IF(Input!$A23="","",Input!F23*Input!$A23)</f>
        <v/>
      </c>
      <c r="G20" t="str">
        <f>IF(Input!$A23="","",Input!G23*Input!$A23)</f>
        <v/>
      </c>
      <c r="H20" t="str">
        <f>IF(Input!$A23="","",Input!H23*Input!$A23)</f>
        <v/>
      </c>
      <c r="I20" t="str">
        <f>IF(Input!$A23="","",Input!I23*Input!$A23)</f>
        <v/>
      </c>
      <c r="J20" t="str">
        <f>IF(Input!$A23="","",Input!J23*Input!$A23)</f>
        <v/>
      </c>
      <c r="K20" t="str">
        <f>IF(Input!$A23="","",Input!K23*Input!$A23)</f>
        <v/>
      </c>
      <c r="L20" t="str">
        <f>IF(Input!$A23="","",Input!L23*Input!$A23)</f>
        <v/>
      </c>
      <c r="M20" t="str">
        <f>IF(Input!$A23="","",Input!M23*Input!$A23)</f>
        <v/>
      </c>
      <c r="N20" t="str">
        <f>IF(Input!$A23="","",Input!N23*Input!$A23)</f>
        <v/>
      </c>
      <c r="O20" t="str">
        <f>IF(Input!$A23="","",Input!O23*Input!$A23)</f>
        <v/>
      </c>
      <c r="P20" t="str">
        <f>IF(Input!$A23="","",Input!P23*Input!$A23)</f>
        <v/>
      </c>
      <c r="Q20" t="str">
        <f>IF(Input!$A23="","",Input!Q23*Input!$A23)</f>
        <v/>
      </c>
      <c r="R20" t="str">
        <f>IF(Input!$A23="","",Input!R23*Input!$A23)</f>
        <v/>
      </c>
      <c r="S20" t="str">
        <f>IF(Input!$A23="","",Input!S23*Input!$A23)</f>
        <v/>
      </c>
      <c r="T20" t="str">
        <f>IF(Input!$A23="","",Input!T23*Input!$A23)</f>
        <v/>
      </c>
      <c r="U20" t="str">
        <f>IF(Input!$A23="","",Input!U23*Input!$A23)</f>
        <v/>
      </c>
      <c r="V20" t="str">
        <f>IF(Input!$A23="","",Input!V23*Input!$A23)</f>
        <v/>
      </c>
      <c r="W20" t="str">
        <f>IF(Input!$A23="","",Input!W23*Input!$A23)</f>
        <v/>
      </c>
      <c r="X20" t="str">
        <f>IF(Input!$A23="","",Input!X23*Input!$A23)</f>
        <v/>
      </c>
      <c r="Y20" t="str">
        <f>IF(Input!$A23="","",Input!Y23*Input!$A23)</f>
        <v/>
      </c>
      <c r="Z20" t="str">
        <f>IF(Input!$A23="","",Input!Z23*Input!$A23)</f>
        <v/>
      </c>
      <c r="AA20" t="str">
        <f>IF(Input!$A23="","",Input!AA23*Input!$A23)</f>
        <v/>
      </c>
      <c r="AB20" t="str">
        <f>IF(Input!$A23="","",Input!AB23*Input!$A23)</f>
        <v/>
      </c>
      <c r="AC20" t="str">
        <f>IF(Input!$A23="","",Input!AC23*Input!$A23)</f>
        <v/>
      </c>
      <c r="AD20" t="str">
        <f>IF(Input!$A23="","",Input!AD23*Input!$A23)</f>
        <v/>
      </c>
      <c r="AE20" t="str">
        <f>IF(Input!$A23="","",Input!AE23*Input!$A23)</f>
        <v/>
      </c>
      <c r="AF20" t="str">
        <f>IF(Input!$A23="","",Input!AF23*Input!$A23)</f>
        <v/>
      </c>
      <c r="AG20" t="str">
        <f>IF(Input!$A23="","",Input!AG23*Input!$A23)</f>
        <v/>
      </c>
      <c r="AH20" t="str">
        <f>IF(Input!$A23="","",Input!AH23*Input!$A23)</f>
        <v/>
      </c>
      <c r="AI20" t="str">
        <f>IF(Input!$A23="","",Input!AI23*Input!$A23)</f>
        <v/>
      </c>
    </row>
    <row r="21" spans="2:35">
      <c r="C21" t="str">
        <f>IF(Input!$A24="","",Input!C24*Input!$A24)</f>
        <v/>
      </c>
      <c r="D21" t="str">
        <f>IF(Input!$A24="","",Input!D24*Input!$A24)</f>
        <v/>
      </c>
      <c r="E21" t="str">
        <f>IF(Input!$A24="","",Input!E24*Input!$A24)</f>
        <v/>
      </c>
      <c r="F21" t="str">
        <f>IF(Input!$A24="","",Input!F24*Input!$A24)</f>
        <v/>
      </c>
      <c r="G21" t="str">
        <f>IF(Input!$A24="","",Input!G24*Input!$A24)</f>
        <v/>
      </c>
      <c r="H21" t="str">
        <f>IF(Input!$A24="","",Input!H24*Input!$A24)</f>
        <v/>
      </c>
      <c r="I21" t="str">
        <f>IF(Input!$A24="","",Input!I24*Input!$A24)</f>
        <v/>
      </c>
      <c r="J21" t="str">
        <f>IF(Input!$A24="","",Input!J24*Input!$A24)</f>
        <v/>
      </c>
      <c r="K21" t="str">
        <f>IF(Input!$A24="","",Input!K24*Input!$A24)</f>
        <v/>
      </c>
      <c r="L21" t="str">
        <f>IF(Input!$A24="","",Input!L24*Input!$A24)</f>
        <v/>
      </c>
      <c r="M21" t="str">
        <f>IF(Input!$A24="","",Input!M24*Input!$A24)</f>
        <v/>
      </c>
      <c r="N21" t="str">
        <f>IF(Input!$A24="","",Input!N24*Input!$A24)</f>
        <v/>
      </c>
      <c r="O21" t="str">
        <f>IF(Input!$A24="","",Input!O24*Input!$A24)</f>
        <v/>
      </c>
      <c r="P21" t="str">
        <f>IF(Input!$A24="","",Input!P24*Input!$A24)</f>
        <v/>
      </c>
      <c r="Q21" t="str">
        <f>IF(Input!$A24="","",Input!Q24*Input!$A24)</f>
        <v/>
      </c>
      <c r="R21" t="str">
        <f>IF(Input!$A24="","",Input!R24*Input!$A24)</f>
        <v/>
      </c>
      <c r="S21" t="str">
        <f>IF(Input!$A24="","",Input!S24*Input!$A24)</f>
        <v/>
      </c>
      <c r="T21" t="str">
        <f>IF(Input!$A24="","",Input!T24*Input!$A24)</f>
        <v/>
      </c>
      <c r="U21" t="str">
        <f>IF(Input!$A24="","",Input!U24*Input!$A24)</f>
        <v/>
      </c>
      <c r="V21" t="str">
        <f>IF(Input!$A24="","",Input!V24*Input!$A24)</f>
        <v/>
      </c>
      <c r="W21" t="str">
        <f>IF(Input!$A24="","",Input!W24*Input!$A24)</f>
        <v/>
      </c>
      <c r="X21" t="str">
        <f>IF(Input!$A24="","",Input!X24*Input!$A24)</f>
        <v/>
      </c>
      <c r="Y21" t="str">
        <f>IF(Input!$A24="","",Input!Y24*Input!$A24)</f>
        <v/>
      </c>
      <c r="Z21" t="str">
        <f>IF(Input!$A24="","",Input!Z24*Input!$A24)</f>
        <v/>
      </c>
      <c r="AA21" t="str">
        <f>IF(Input!$A24="","",Input!AA24*Input!$A24)</f>
        <v/>
      </c>
      <c r="AB21" t="str">
        <f>IF(Input!$A24="","",Input!AB24*Input!$A24)</f>
        <v/>
      </c>
      <c r="AC21" t="str">
        <f>IF(Input!$A24="","",Input!AC24*Input!$A24)</f>
        <v/>
      </c>
      <c r="AD21" t="str">
        <f>IF(Input!$A24="","",Input!AD24*Input!$A24)</f>
        <v/>
      </c>
      <c r="AE21" t="str">
        <f>IF(Input!$A24="","",Input!AE24*Input!$A24)</f>
        <v/>
      </c>
      <c r="AF21" t="str">
        <f>IF(Input!$A24="","",Input!AF24*Input!$A24)</f>
        <v/>
      </c>
      <c r="AG21" t="str">
        <f>IF(Input!$A24="","",Input!AG24*Input!$A24)</f>
        <v/>
      </c>
      <c r="AH21" t="str">
        <f>IF(Input!$A24="","",Input!AH24*Input!$A24)</f>
        <v/>
      </c>
      <c r="AI21" t="str">
        <f>IF(Input!$A24="","",Input!AI24*Input!$A24)</f>
        <v/>
      </c>
    </row>
    <row r="22" spans="2:35">
      <c r="C22" t="str">
        <f>IF(Input!$A25="","",Input!C25*Input!$A25)</f>
        <v/>
      </c>
      <c r="D22" t="str">
        <f>IF(Input!$A25="","",Input!D25*Input!$A25)</f>
        <v/>
      </c>
      <c r="E22" t="str">
        <f>IF(Input!$A25="","",Input!E25*Input!$A25)</f>
        <v/>
      </c>
      <c r="F22" t="str">
        <f>IF(Input!$A25="","",Input!F25*Input!$A25)</f>
        <v/>
      </c>
      <c r="G22" t="str">
        <f>IF(Input!$A25="","",Input!G25*Input!$A25)</f>
        <v/>
      </c>
      <c r="H22" t="str">
        <f>IF(Input!$A25="","",Input!H25*Input!$A25)</f>
        <v/>
      </c>
      <c r="I22" t="str">
        <f>IF(Input!$A25="","",Input!I25*Input!$A25)</f>
        <v/>
      </c>
      <c r="J22" t="str">
        <f>IF(Input!$A25="","",Input!J25*Input!$A25)</f>
        <v/>
      </c>
      <c r="K22" t="str">
        <f>IF(Input!$A25="","",Input!K25*Input!$A25)</f>
        <v/>
      </c>
      <c r="L22" t="str">
        <f>IF(Input!$A25="","",Input!L25*Input!$A25)</f>
        <v/>
      </c>
      <c r="M22" t="str">
        <f>IF(Input!$A25="","",Input!M25*Input!$A25)</f>
        <v/>
      </c>
      <c r="N22" t="str">
        <f>IF(Input!$A25="","",Input!N25*Input!$A25)</f>
        <v/>
      </c>
      <c r="O22" t="str">
        <f>IF(Input!$A25="","",Input!O25*Input!$A25)</f>
        <v/>
      </c>
      <c r="P22" t="str">
        <f>IF(Input!$A25="","",Input!P25*Input!$A25)</f>
        <v/>
      </c>
      <c r="Q22" t="str">
        <f>IF(Input!$A25="","",Input!Q25*Input!$A25)</f>
        <v/>
      </c>
      <c r="R22" t="str">
        <f>IF(Input!$A25="","",Input!R25*Input!$A25)</f>
        <v/>
      </c>
      <c r="S22" t="str">
        <f>IF(Input!$A25="","",Input!S25*Input!$A25)</f>
        <v/>
      </c>
      <c r="T22" t="str">
        <f>IF(Input!$A25="","",Input!T25*Input!$A25)</f>
        <v/>
      </c>
      <c r="U22" t="str">
        <f>IF(Input!$A25="","",Input!U25*Input!$A25)</f>
        <v/>
      </c>
      <c r="V22" t="str">
        <f>IF(Input!$A25="","",Input!V25*Input!$A25)</f>
        <v/>
      </c>
      <c r="W22" t="str">
        <f>IF(Input!$A25="","",Input!W25*Input!$A25)</f>
        <v/>
      </c>
      <c r="X22" t="str">
        <f>IF(Input!$A25="","",Input!X25*Input!$A25)</f>
        <v/>
      </c>
      <c r="Y22" t="str">
        <f>IF(Input!$A25="","",Input!Y25*Input!$A25)</f>
        <v/>
      </c>
      <c r="Z22" t="str">
        <f>IF(Input!$A25="","",Input!Z25*Input!$A25)</f>
        <v/>
      </c>
      <c r="AA22" t="str">
        <f>IF(Input!$A25="","",Input!AA25*Input!$A25)</f>
        <v/>
      </c>
      <c r="AB22" t="str">
        <f>IF(Input!$A25="","",Input!AB25*Input!$A25)</f>
        <v/>
      </c>
      <c r="AC22" t="str">
        <f>IF(Input!$A25="","",Input!AC25*Input!$A25)</f>
        <v/>
      </c>
      <c r="AD22" t="str">
        <f>IF(Input!$A25="","",Input!AD25*Input!$A25)</f>
        <v/>
      </c>
      <c r="AE22" t="str">
        <f>IF(Input!$A25="","",Input!AE25*Input!$A25)</f>
        <v/>
      </c>
      <c r="AF22" t="str">
        <f>IF(Input!$A25="","",Input!AF25*Input!$A25)</f>
        <v/>
      </c>
      <c r="AG22" t="str">
        <f>IF(Input!$A25="","",Input!AG25*Input!$A25)</f>
        <v/>
      </c>
      <c r="AH22" t="str">
        <f>IF(Input!$A25="","",Input!AH25*Input!$A25)</f>
        <v/>
      </c>
      <c r="AI22" t="str">
        <f>IF(Input!$A25="","",Input!AI25*Input!$A25)</f>
        <v/>
      </c>
    </row>
    <row r="23" spans="2:35" s="2" customFormat="1">
      <c r="B23" s="2" t="s">
        <v>36</v>
      </c>
      <c r="C23" s="2">
        <f>SUM(C3:C22)/100</f>
        <v>980</v>
      </c>
      <c r="D23" s="2">
        <f t="shared" ref="D23:AI23" si="0">SUM(D3:D22)/100</f>
        <v>3600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10164</v>
      </c>
      <c r="J23" s="2">
        <f t="shared" si="0"/>
        <v>1027.5</v>
      </c>
      <c r="K23" s="2">
        <f t="shared" si="0"/>
        <v>295.5</v>
      </c>
      <c r="L23" s="2">
        <f t="shared" si="0"/>
        <v>901</v>
      </c>
      <c r="M23" s="2">
        <f t="shared" si="0"/>
        <v>3376.5</v>
      </c>
      <c r="N23" s="2">
        <f t="shared" si="0"/>
        <v>0</v>
      </c>
      <c r="O23" s="2">
        <f t="shared" si="0"/>
        <v>8542.5</v>
      </c>
      <c r="P23" s="2">
        <f t="shared" si="0"/>
        <v>798</v>
      </c>
      <c r="Q23" s="2">
        <f t="shared" si="0"/>
        <v>7680</v>
      </c>
      <c r="R23" s="2">
        <f t="shared" si="0"/>
        <v>0</v>
      </c>
      <c r="S23" s="2">
        <f t="shared" si="0"/>
        <v>0</v>
      </c>
      <c r="T23" s="2">
        <f t="shared" si="0"/>
        <v>0</v>
      </c>
      <c r="U23" s="2">
        <f t="shared" si="0"/>
        <v>0</v>
      </c>
      <c r="V23" s="2">
        <f t="shared" si="0"/>
        <v>0</v>
      </c>
      <c r="W23" s="2">
        <f t="shared" si="0"/>
        <v>0</v>
      </c>
      <c r="X23" s="2">
        <f t="shared" si="0"/>
        <v>0</v>
      </c>
      <c r="Y23" s="2">
        <f t="shared" si="0"/>
        <v>0</v>
      </c>
      <c r="Z23" s="2">
        <f t="shared" si="0"/>
        <v>0</v>
      </c>
      <c r="AA23" s="2">
        <f t="shared" si="0"/>
        <v>3660</v>
      </c>
      <c r="AB23" s="2">
        <f t="shared" si="0"/>
        <v>0</v>
      </c>
      <c r="AC23" s="2">
        <f t="shared" si="0"/>
        <v>0</v>
      </c>
      <c r="AD23" s="2">
        <f t="shared" si="0"/>
        <v>565</v>
      </c>
      <c r="AE23" s="2">
        <f t="shared" si="0"/>
        <v>0</v>
      </c>
      <c r="AF23" s="2">
        <f t="shared" si="0"/>
        <v>0</v>
      </c>
      <c r="AG23" s="2">
        <f t="shared" si="0"/>
        <v>410</v>
      </c>
      <c r="AH23" s="2">
        <f t="shared" si="0"/>
        <v>0</v>
      </c>
      <c r="AI23" s="2">
        <f t="shared" si="0"/>
        <v>0</v>
      </c>
    </row>
    <row r="24" spans="2:35">
      <c r="B24" t="s">
        <v>37</v>
      </c>
      <c r="C24" s="1">
        <f>C23/Input!$A$27</f>
        <v>2.3333333333333334E-2</v>
      </c>
      <c r="D24" s="1">
        <f>D23/Input!$A$27</f>
        <v>8.5714285714285715E-2</v>
      </c>
      <c r="E24" s="1">
        <f>E23/Input!$A$27</f>
        <v>0</v>
      </c>
      <c r="F24" s="1">
        <f>F23/Input!$A$27</f>
        <v>0</v>
      </c>
      <c r="G24" s="1">
        <f>G23/Input!$A$27</f>
        <v>0</v>
      </c>
      <c r="H24" s="1">
        <f>H23/Input!$A$27</f>
        <v>0</v>
      </c>
      <c r="I24" s="1">
        <f>I23/Input!$A$27</f>
        <v>0.24199999999999999</v>
      </c>
      <c r="J24" s="1">
        <f>J23/Input!$A$27</f>
        <v>2.4464285714285713E-2</v>
      </c>
      <c r="K24" s="1">
        <f>K23/Input!$A$27</f>
        <v>7.0357142857142858E-3</v>
      </c>
      <c r="L24" s="1">
        <f>L23/Input!$A$27</f>
        <v>2.1452380952380952E-2</v>
      </c>
      <c r="M24" s="1">
        <f>M23/Input!$A$27</f>
        <v>8.0392857142857141E-2</v>
      </c>
      <c r="N24" s="1">
        <f>N23/Input!$A$27</f>
        <v>0</v>
      </c>
      <c r="O24" s="1">
        <f>O23/Input!$A$27</f>
        <v>0.20339285714285715</v>
      </c>
      <c r="P24" s="1">
        <f>P23/Input!$A$27</f>
        <v>1.9E-2</v>
      </c>
      <c r="Q24" s="1">
        <f>Q23/Input!$A$27</f>
        <v>0.18285714285714286</v>
      </c>
      <c r="R24" s="1">
        <f>R23/Input!$A$27</f>
        <v>0</v>
      </c>
      <c r="S24" s="1">
        <f>S23/Input!$A$27</f>
        <v>0</v>
      </c>
      <c r="T24" s="1">
        <f>T23/Input!$A$27</f>
        <v>0</v>
      </c>
      <c r="U24" s="1">
        <f>U23/Input!$A$27</f>
        <v>0</v>
      </c>
      <c r="V24" s="1">
        <f>V23/Input!$A$27</f>
        <v>0</v>
      </c>
      <c r="W24" s="1">
        <f>W23/Input!$A$27</f>
        <v>0</v>
      </c>
      <c r="X24" s="1">
        <f>X23/Input!$A$27</f>
        <v>0</v>
      </c>
      <c r="Y24" s="1">
        <f>Y23/Input!$A$27</f>
        <v>0</v>
      </c>
      <c r="Z24" s="1">
        <f>Z23/Input!$A$27</f>
        <v>0</v>
      </c>
      <c r="AA24" s="1">
        <f>AA23/Input!$A$27</f>
        <v>8.7142857142857147E-2</v>
      </c>
      <c r="AB24" s="1">
        <f>AB23/Input!$A$27</f>
        <v>0</v>
      </c>
      <c r="AC24" s="1">
        <f>AC23/Input!$A$27</f>
        <v>0</v>
      </c>
      <c r="AD24" s="1">
        <f>AD23/Input!$A$27</f>
        <v>1.3452380952380952E-2</v>
      </c>
      <c r="AE24" s="1">
        <f>AE23/Input!$A$27</f>
        <v>0</v>
      </c>
      <c r="AF24" s="1">
        <f>AF23/Input!$A$27</f>
        <v>0</v>
      </c>
      <c r="AG24" s="1">
        <f>AG23/Input!$A$27</f>
        <v>9.7619047619047616E-3</v>
      </c>
      <c r="AH24" s="1">
        <f>AH23/Input!$A$27</f>
        <v>0</v>
      </c>
      <c r="AI24" s="1">
        <f>AI23/Input!$A$27</f>
        <v>0</v>
      </c>
    </row>
  </sheetData>
  <sheetProtection password="A695" sheet="1" objects="1" scenarios="1" selectLockedCells="1"/>
  <pageMargins left="0.75" right="0.75" top="1" bottom="1" header="0.5" footer="0.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List of funds</vt:lpstr>
      <vt:lpstr>Raw data</vt:lpstr>
      <vt:lpstr>Calc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Fahy</dc:creator>
  <cp:lastModifiedBy>Damien Fahy</cp:lastModifiedBy>
  <dcterms:created xsi:type="dcterms:W3CDTF">2015-10-22T11:08:14Z</dcterms:created>
  <dcterms:modified xsi:type="dcterms:W3CDTF">2020-10-23T20:44:31Z</dcterms:modified>
</cp:coreProperties>
</file>